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665" activeTab="1"/>
  </bookViews>
  <sheets>
    <sheet name="Başvuru Formu (Korumalı)" sheetId="5" r:id="rId1"/>
    <sheet name="BAŞVURU FORMU (Korumasız)" sheetId="2" r:id="rId2"/>
    <sheet name="KURSLAR" sheetId="4" r:id="rId3"/>
  </sheets>
  <definedNames>
    <definedName name="KOD">KURSLAR!$C$1:$C$101</definedName>
    <definedName name="KURSLAR">KURSLAR!$D$1:$D$102</definedName>
    <definedName name="_xlnm.Print_Area" localSheetId="0">'Başvuru Formu (Korumalı)'!$A$1:$X$74</definedName>
    <definedName name="_xlnm.Print_Area" localSheetId="1">'BAŞVURU FORMU (Korumasız)'!$A$1:$X$72</definedName>
    <definedName name="_xlnm.Print_Area" localSheetId="2">KURSLAR!$B$1:$D$102</definedName>
  </definedNames>
  <calcPr calcId="145621"/>
</workbook>
</file>

<file path=xl/calcChain.xml><?xml version="1.0" encoding="utf-8"?>
<calcChain xmlns="http://schemas.openxmlformats.org/spreadsheetml/2006/main">
  <c r="AB19" i="5" l="1"/>
  <c r="U15" i="5" l="1"/>
  <c r="U16" i="5" s="1"/>
  <c r="AD6" i="5" s="1"/>
  <c r="Z42" i="5"/>
  <c r="AA42" i="5" s="1"/>
  <c r="Z43" i="5"/>
  <c r="AA43" i="5" s="1"/>
  <c r="Z44" i="5"/>
  <c r="AA44" i="5" s="1"/>
  <c r="Z45" i="5"/>
  <c r="AA45" i="5" s="1"/>
  <c r="Z41" i="5"/>
  <c r="Z20" i="5"/>
  <c r="AA20" i="5" s="1"/>
  <c r="E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 i="4"/>
  <c r="G12" i="5"/>
  <c r="J12" i="5" s="1"/>
  <c r="AB18" i="5"/>
  <c r="AA39" i="5"/>
  <c r="Z39" i="5"/>
  <c r="AB38" i="5"/>
  <c r="Z38" i="5"/>
  <c r="AA38" i="5" s="1"/>
  <c r="AB37" i="5"/>
  <c r="Z37" i="5"/>
  <c r="AA37" i="5" s="1"/>
  <c r="AB36" i="5"/>
  <c r="Z36" i="5"/>
  <c r="AA36" i="5" s="1"/>
  <c r="AB35" i="5"/>
  <c r="Z35" i="5"/>
  <c r="AA35" i="5" s="1"/>
  <c r="AB34" i="5"/>
  <c r="Z34" i="5"/>
  <c r="AA34" i="5" s="1"/>
  <c r="Z21" i="5"/>
  <c r="AA21" i="5" s="1"/>
  <c r="Z22" i="5"/>
  <c r="AA22" i="5" s="1"/>
  <c r="Z23" i="5"/>
  <c r="AA23" i="5" s="1"/>
  <c r="Z24" i="5"/>
  <c r="AA24" i="5" s="1"/>
  <c r="Z25" i="5"/>
  <c r="AA25" i="5" s="1"/>
  <c r="Z26" i="5"/>
  <c r="AA26" i="5" s="1"/>
  <c r="Z27" i="5"/>
  <c r="AA27" i="5" s="1"/>
  <c r="Z28" i="5"/>
  <c r="AA28" i="5" s="1"/>
  <c r="Z29" i="5"/>
  <c r="AA29" i="5" s="1"/>
  <c r="Z30" i="5"/>
  <c r="AA30" i="5" s="1"/>
  <c r="Z19" i="5"/>
  <c r="AA19" i="5" s="1"/>
  <c r="AB20" i="5"/>
  <c r="AB21" i="5"/>
  <c r="AB22" i="5"/>
  <c r="AB23" i="5"/>
  <c r="AB24" i="5"/>
  <c r="AB25" i="5"/>
  <c r="AB26" i="5"/>
  <c r="AB27" i="5"/>
  <c r="AB28" i="5"/>
  <c r="AB29" i="5"/>
  <c r="AB30" i="5"/>
  <c r="AA41" i="5" l="1"/>
  <c r="AA40" i="5" s="1"/>
  <c r="AA18" i="5"/>
  <c r="AD7" i="5"/>
  <c r="AD8" i="5"/>
  <c r="AD9" i="5" l="1"/>
  <c r="N8" i="5" s="1"/>
  <c r="N9" i="5" l="1"/>
</calcChain>
</file>

<file path=xl/sharedStrings.xml><?xml version="1.0" encoding="utf-8"?>
<sst xmlns="http://schemas.openxmlformats.org/spreadsheetml/2006/main" count="425" uniqueCount="233">
  <si>
    <t>Ahşap Hazırlama Kursları</t>
  </si>
  <si>
    <t>Gıda Teknolojileri Kursları</t>
  </si>
  <si>
    <t>Müşteri Hizmetleri Elemanı Yetiştirme Kursları</t>
  </si>
  <si>
    <t>Konaklama ve Seyahat Elemanı Yetiştirme Kursları</t>
  </si>
  <si>
    <t>Muhasebe ve Finansman Kursları</t>
  </si>
  <si>
    <t>Türk Halk Oyunları Kursları</t>
  </si>
  <si>
    <t>Okuma-Yazma Kursları</t>
  </si>
  <si>
    <t>Aşçılık-Pastacılık Kursları</t>
  </si>
  <si>
    <t>Zeka Oyunları Öğreticiliği</t>
  </si>
  <si>
    <t>T.C. KİMLİK NO</t>
  </si>
  <si>
    <t>ADI VE SOYADI</t>
  </si>
  <si>
    <t>DOĞUM TARİHİ</t>
  </si>
  <si>
    <t>Doktora</t>
  </si>
  <si>
    <t>Ustalık Belgesi</t>
  </si>
  <si>
    <t>Hafızlık Belgesi</t>
  </si>
  <si>
    <t>Antrenörlük Belgesi</t>
  </si>
  <si>
    <t>Meslek Lisesi Diploması</t>
  </si>
  <si>
    <t>4.Seviye Kurs Bitirme Belgesi</t>
  </si>
  <si>
    <t>4.Seviye Meslek Yeterlilik Belgesi</t>
  </si>
  <si>
    <t>1.</t>
  </si>
  <si>
    <t>2.</t>
  </si>
  <si>
    <t>3.</t>
  </si>
  <si>
    <t>4.</t>
  </si>
  <si>
    <t>5.</t>
  </si>
  <si>
    <t>6.</t>
  </si>
  <si>
    <t>7.</t>
  </si>
  <si>
    <t>BÖLÜM / ALAN ADI</t>
  </si>
  <si>
    <t>Usta Öğreticilik Belgesi</t>
  </si>
  <si>
    <t>…………………………………………………………………………………………………</t>
  </si>
  <si>
    <t>İLKADIM HALK EĞİTİMİ MERKEZİ MÜDÜRLÜĞÜ</t>
  </si>
  <si>
    <t>TELEFON NO</t>
  </si>
  <si>
    <t>Gereği:</t>
  </si>
  <si>
    <t>İmza/Paraf:</t>
  </si>
  <si>
    <t>PUAN</t>
  </si>
  <si>
    <t>ALANINDA EĞİTİM/BELGE ADI</t>
  </si>
  <si>
    <t>S.NO</t>
  </si>
  <si>
    <t>A</t>
  </si>
  <si>
    <t>B</t>
  </si>
  <si>
    <t>C</t>
  </si>
  <si>
    <t>D</t>
  </si>
  <si>
    <t>E</t>
  </si>
  <si>
    <t>SEÇİM</t>
  </si>
  <si>
    <t>MÜZİK</t>
  </si>
  <si>
    <t>SPOR</t>
  </si>
  <si>
    <t>EL SANATLARI</t>
  </si>
  <si>
    <t>BİLGİSAYAR</t>
  </si>
  <si>
    <t>GİYİM</t>
  </si>
  <si>
    <t>YABANCI DİLLER</t>
  </si>
  <si>
    <t>İLKADIM HALK EĞİTİMİ MERKEZİ MÜDÜRLÜĞÜNE</t>
  </si>
  <si>
    <t>GÖREV ALMAK İSTEDİĞİNİZ KURS</t>
  </si>
  <si>
    <t>EK BELGE DURUMU</t>
  </si>
  <si>
    <t>Uluslararası Yarışma ilk 3 derece (en fazla 1 adet)</t>
  </si>
  <si>
    <t>Resmi Ulusal Yarışma ilk 3 derece ( en fazla 1 adet)</t>
  </si>
  <si>
    <t>Üstün Başarı Belgesi (en fazla 1 adet)</t>
  </si>
  <si>
    <t>Başarı Belgesi (en fazla 1 adet)</t>
  </si>
  <si>
    <t>HANGİ ALANDA</t>
  </si>
  <si>
    <t>F</t>
  </si>
  <si>
    <t>ADRES :</t>
  </si>
  <si>
    <t>……../……./201……</t>
  </si>
  <si>
    <t>………………………………………………..</t>
  </si>
  <si>
    <t>Tarih           :</t>
  </si>
  <si>
    <t>İmza           :</t>
  </si>
  <si>
    <t>Ad/Soyad :</t>
  </si>
  <si>
    <t>FORMU İNCELEYEN</t>
  </si>
  <si>
    <t>………………………………………</t>
  </si>
  <si>
    <t>SİSTEME KAYIT YAPAN</t>
  </si>
  <si>
    <t>G</t>
  </si>
  <si>
    <t>ÖN KAYIT SIRA NO</t>
  </si>
  <si>
    <t>8.</t>
  </si>
  <si>
    <r>
      <t>İş Sağlığı ve Güvenliği Belgesi (</t>
    </r>
    <r>
      <rPr>
        <b/>
        <i/>
        <u/>
        <sz val="10"/>
        <color theme="1"/>
        <rFont val="Times New Roman"/>
        <family val="1"/>
        <charset val="162"/>
      </rPr>
      <t>Varsa</t>
    </r>
    <r>
      <rPr>
        <sz val="10"/>
        <color theme="1"/>
        <rFont val="Times New Roman"/>
        <family val="1"/>
        <charset val="162"/>
      </rPr>
      <t>)</t>
    </r>
  </si>
  <si>
    <r>
      <t>Askerlik Durum Belgesi (</t>
    </r>
    <r>
      <rPr>
        <b/>
        <i/>
        <u/>
        <sz val="10"/>
        <color theme="1"/>
        <rFont val="Times New Roman"/>
        <family val="1"/>
        <charset val="162"/>
      </rPr>
      <t>Erkek Adaylar İçin</t>
    </r>
    <r>
      <rPr>
        <sz val="10"/>
        <color theme="1"/>
        <rFont val="Times New Roman"/>
        <family val="1"/>
        <charset val="162"/>
      </rPr>
      <t>)</t>
    </r>
  </si>
  <si>
    <r>
      <t xml:space="preserve">Hizmet Belgesi ( </t>
    </r>
    <r>
      <rPr>
        <b/>
        <sz val="10"/>
        <color theme="1"/>
        <rFont val="Times New Roman"/>
        <family val="1"/>
        <charset val="162"/>
      </rPr>
      <t>C</t>
    </r>
    <r>
      <rPr>
        <sz val="10"/>
        <color theme="1"/>
        <rFont val="Times New Roman"/>
        <family val="1"/>
        <charset val="162"/>
      </rPr>
      <t xml:space="preserve"> Alanında açıklanan şarta uygun) (</t>
    </r>
    <r>
      <rPr>
        <b/>
        <i/>
        <u/>
        <sz val="10"/>
        <color theme="1"/>
        <rFont val="Times New Roman"/>
        <family val="1"/>
        <charset val="162"/>
      </rPr>
      <t>Varsa</t>
    </r>
    <r>
      <rPr>
        <sz val="10"/>
        <color theme="1"/>
        <rFont val="Times New Roman"/>
        <family val="1"/>
        <charset val="162"/>
      </rPr>
      <t>)</t>
    </r>
  </si>
  <si>
    <r>
      <t>Oryantasyon Belgesi (</t>
    </r>
    <r>
      <rPr>
        <b/>
        <i/>
        <u/>
        <sz val="10"/>
        <color theme="1"/>
        <rFont val="Times New Roman"/>
        <family val="1"/>
        <charset val="162"/>
      </rPr>
      <t>Varsa</t>
    </r>
    <r>
      <rPr>
        <sz val="10"/>
        <color theme="1"/>
        <rFont val="Times New Roman"/>
        <family val="1"/>
        <charset val="162"/>
      </rPr>
      <t>)</t>
    </r>
  </si>
  <si>
    <t>Fotoğraf</t>
  </si>
  <si>
    <t xml:space="preserve">TOPLAM
(1+2)
</t>
  </si>
  <si>
    <t>Tarafıma kurs merkezi ve ya kursiyer bulunamadığında, şartlar oluştuğunda kurs açabilmek şartıyla, kurs açma sıramın benden sonraki istekli için hakkımdan feragat ediyorum.</t>
  </si>
  <si>
    <t>(Varsa )
 BAŞKA HALK EĞİTİMDE ÇALIŞILAN SİGORTALI GÜN
(1)</t>
  </si>
  <si>
    <t xml:space="preserve">          Halk Eğitimi Kurumlarında çalışılan sigortalı gün sayılarıdır. 
        Geçen dönem (Ekim 2016 - Ağustos 2017) Müdürlüğümüz bünyesinde çalışmış olanların geçmişe dönük sigortalı gün sayıları ile çıkan döneme ait (Ekim 2017- Ağustos 2018) kurumuzda kurs açmış olanların sigortalı gün sayıları elimizde mevcuttur. Bunun haricinde başka Halk Eğitim Merkezlerinde çalışmış ise Hizmet Cetveli ibraz edilmeli ve toplam gün sayısı hesaplanmalıdır. </t>
  </si>
  <si>
    <t>*</t>
  </si>
  <si>
    <t>Zorunludur</t>
  </si>
  <si>
    <t>(Varsa)
 EK HESAPLAMA GÜN SAYISI
(2)</t>
  </si>
  <si>
    <t>İnternet Kayıt Sırası</t>
  </si>
  <si>
    <t>0 (…….……..)  ………...…  …..……  ………</t>
  </si>
  <si>
    <t>…..…..…/……....…./……...…..</t>
  </si>
  <si>
    <t>………………………………………..…………………..</t>
  </si>
  <si>
    <t>Kurs açmak istediğiniz alan ile ilgili eğitim ve ya belge durumuzdan size uygun olan TEK SEÇİM yapınız.</t>
  </si>
  <si>
    <t>KOMİSYONA TESLİM EDİLECEK BELGELER</t>
  </si>
  <si>
    <t>H</t>
  </si>
  <si>
    <t>AŞAĞIDAKİ BELGELER KOMİSYONA TESLİM EDİLECEKTİR</t>
  </si>
  <si>
    <t>SIRANIZDAN FERAGAT</t>
  </si>
  <si>
    <t>Bilgisayar Kullanımı Kursları</t>
  </si>
  <si>
    <t>Bilgisayar Programcılığı Kursları</t>
  </si>
  <si>
    <t>İş Güvenliği Kursları</t>
  </si>
  <si>
    <t>Cam Şekillendirme Kursları</t>
  </si>
  <si>
    <t>Çini İşlemeciliği Kursları</t>
  </si>
  <si>
    <t>Sosyal Hizmetler Kursları</t>
  </si>
  <si>
    <t>Adli Takip İşleri Kursları</t>
  </si>
  <si>
    <t>Çocuk Gelişimi ve Eğitimi Kursları</t>
  </si>
  <si>
    <t>Arapça Gramer Öğretimi Kursları</t>
  </si>
  <si>
    <t>Arı Yetiştiriciliği Kursları</t>
  </si>
  <si>
    <t>Web Tasarım Kursları</t>
  </si>
  <si>
    <t>Büro Yönetimi ve Sekreterliği Alanı Kursları</t>
  </si>
  <si>
    <t>Standart Türk Klavyesi Kursu</t>
  </si>
  <si>
    <t>Çöp Toplama Personel Eğitimi Kursu</t>
  </si>
  <si>
    <t>Dekoratif El Sanatları Kursları</t>
  </si>
  <si>
    <t>El ve Makina Nakışı Kursları</t>
  </si>
  <si>
    <t>Endüstriyel Örgü Kursları</t>
  </si>
  <si>
    <t>Ev Tekstili ve Ev Dekorasyon Kursları</t>
  </si>
  <si>
    <t>Ciltleme Kursları</t>
  </si>
  <si>
    <t>Ebru Kursu</t>
  </si>
  <si>
    <t>Hüsn-i Hat Kursu</t>
  </si>
  <si>
    <t>Tezhip Kursu</t>
  </si>
  <si>
    <t>Kadın Giyim Kursları</t>
  </si>
  <si>
    <t>Deri Giyim Kursları</t>
  </si>
  <si>
    <t>Grafik Desen Eğitimi Kursları</t>
  </si>
  <si>
    <t>Diksiyon Kursu</t>
  </si>
  <si>
    <t>Güzellik ve Bakım Hizmet Alanı Kursları</t>
  </si>
  <si>
    <t>Masör-Masöz Kursu</t>
  </si>
  <si>
    <t>Yaşlı ve Hasta Bakımı Kursları</t>
  </si>
  <si>
    <t>İşaret Dili ve Eğitimi Kursları</t>
  </si>
  <si>
    <t>İş ve Sosyal Hayatta İletişim Kursları</t>
  </si>
  <si>
    <t>Kişisel Gelişim ve Eğitim Kursları</t>
  </si>
  <si>
    <t>Liderlik Eğitimi Kursu</t>
  </si>
  <si>
    <t>Kuyumculuk Teknolojisi Kursları</t>
  </si>
  <si>
    <t>Temel İmalat ve Montaj Elemanı Kursu</t>
  </si>
  <si>
    <t>Bağlama Eğitimi Kursu</t>
  </si>
  <si>
    <t>Gitar Eğitimi Kursu</t>
  </si>
  <si>
    <t>Keman Eğitimi Kursu</t>
  </si>
  <si>
    <t>Ney Eğitimi Kursu</t>
  </si>
  <si>
    <t>Piyano Eğitimi Kursu</t>
  </si>
  <si>
    <t>Ses Eğitimi Kursları</t>
  </si>
  <si>
    <t>Tiyatro Eğitimi Kursu</t>
  </si>
  <si>
    <t>Pazarlama ve Satış Elemanı Kursları</t>
  </si>
  <si>
    <t>İlk Yardım Eğitimi Kursları</t>
  </si>
  <si>
    <t>Atletizm Kursu</t>
  </si>
  <si>
    <t>Badminton Kursu</t>
  </si>
  <si>
    <t>Basketbol Kursları</t>
  </si>
  <si>
    <t>Bilardo Kursları</t>
  </si>
  <si>
    <t>Dart Kursları</t>
  </si>
  <si>
    <t>Eskrim Kursları</t>
  </si>
  <si>
    <t>Fitness Kursları</t>
  </si>
  <si>
    <t>Futbol Kursları</t>
  </si>
  <si>
    <t>Güreş Kursları</t>
  </si>
  <si>
    <t>Halter Kursları</t>
  </si>
  <si>
    <t>Hentbol Kursları</t>
  </si>
  <si>
    <t>Judo Kursları</t>
  </si>
  <si>
    <t>Karete Kursları</t>
  </si>
  <si>
    <t>Kick Boks Kursları</t>
  </si>
  <si>
    <t>Masa Tenisi Kursları</t>
  </si>
  <si>
    <t>Muay Thai Kursları</t>
  </si>
  <si>
    <t>Pilates Kursları</t>
  </si>
  <si>
    <t>Satranç Kursları</t>
  </si>
  <si>
    <t>Step-Aerobik Kursları</t>
  </si>
  <si>
    <t>Taekwondo Kursları</t>
  </si>
  <si>
    <t>Tenis Kursları</t>
  </si>
  <si>
    <t>Voleybol Kursları</t>
  </si>
  <si>
    <t>Wushu Kursları</t>
  </si>
  <si>
    <t>Yelken Kursları</t>
  </si>
  <si>
    <t>Yüzme Kursları</t>
  </si>
  <si>
    <t>Tekstil Ürünü Üreten Makine Kullanıcısı Eğitimi Kursları</t>
  </si>
  <si>
    <t>Almanca Kursları</t>
  </si>
  <si>
    <t>Fransızca Kursları</t>
  </si>
  <si>
    <t>İngilizce Kursları</t>
  </si>
  <si>
    <t>Yabancılar için Türkçe Kursları</t>
  </si>
  <si>
    <t>Resim Sanatı Eğitimi Alanı Kurslar</t>
  </si>
  <si>
    <t>KAYBOLMAYA YÜZ TUTMUŞ SANATLAR</t>
  </si>
  <si>
    <t>Kur'an Öğreticiliği Kursları</t>
  </si>
  <si>
    <t>İmzalayınız</t>
  </si>
  <si>
    <r>
      <t xml:space="preserve">               Müdürlüğünüzce  2018-2019 Eğitim Öğretim yılında açılacak kurslarda yukarıda belirttiğim alanda Kadrosuz Usta Öğretici olarak görev almak istiyorum. Yukarıdaki bilgiler tarafımdan doğru olarak doldurulmuş olup, aksi ortaya çıktığında idarece yapılacak işlemlerden doğacak hukuki sonuçlara katlanmayı kabul ediyorum. Bu bilgiler doğrultusunda "</t>
    </r>
    <r>
      <rPr>
        <b/>
        <sz val="10"/>
        <color rgb="FF000000"/>
        <rFont val="Calibri"/>
        <family val="2"/>
        <charset val="162"/>
      </rPr>
      <t>Kadrosuz Usta Öğretici Başvuru Formumun</t>
    </r>
    <r>
      <rPr>
        <sz val="10"/>
        <color rgb="FF000000"/>
        <rFont val="Calibri"/>
        <family val="2"/>
        <charset val="162"/>
      </rPr>
      <t>" değerlendirilmesi hususunda gereğini bilgilerinize arz ederim.
               Gerekli belgeler dilekçemin ekinde sunulmuştur.</t>
    </r>
  </si>
  <si>
    <t>……………………………………….</t>
  </si>
  <si>
    <t>x</t>
  </si>
  <si>
    <t>TOPLAM PUAN</t>
  </si>
  <si>
    <t>&gt;&gt;&gt;&gt;Liste Sonu&lt;&lt;&lt;&lt;</t>
  </si>
  <si>
    <t>&gt;&gt;&gt; K U R S L A R &lt;&lt;&lt;</t>
  </si>
  <si>
    <t>&gt;&gt;&gt;KOD&lt;&lt;&lt;</t>
  </si>
  <si>
    <t>KURS KODU</t>
  </si>
  <si>
    <t>SIRALAMAYA ETKİ EDENLER</t>
  </si>
  <si>
    <r>
      <t>.</t>
    </r>
    <r>
      <rPr>
        <b/>
        <sz val="9"/>
        <color rgb="FFFF0000"/>
        <rFont val="Calibri"/>
        <family val="2"/>
        <charset val="162"/>
        <scheme val="minor"/>
      </rPr>
      <t>(C)</t>
    </r>
    <r>
      <rPr>
        <sz val="9"/>
        <color theme="1"/>
        <rFont val="Calibri"/>
        <family val="2"/>
        <charset val="162"/>
        <scheme val="minor"/>
      </rPr>
      <t xml:space="preserve"> SGK GÜN SAYISI PUANI (</t>
    </r>
    <r>
      <rPr>
        <sz val="9"/>
        <color rgb="FF0000FF"/>
        <rFont val="Calibri"/>
        <family val="2"/>
        <charset val="162"/>
        <scheme val="minor"/>
      </rPr>
      <t>Toplam Gün/180</t>
    </r>
    <r>
      <rPr>
        <sz val="9"/>
        <color theme="1"/>
        <rFont val="Calibri"/>
        <family val="2"/>
        <charset val="162"/>
        <scheme val="minor"/>
      </rPr>
      <t>)</t>
    </r>
  </si>
  <si>
    <r>
      <t>.</t>
    </r>
    <r>
      <rPr>
        <b/>
        <sz val="9"/>
        <color rgb="FFFF0000"/>
        <rFont val="Calibri"/>
        <family val="2"/>
        <charset val="162"/>
        <scheme val="minor"/>
      </rPr>
      <t>(D)</t>
    </r>
    <r>
      <rPr>
        <sz val="9"/>
        <color theme="1"/>
        <rFont val="Calibri"/>
        <family val="2"/>
        <charset val="162"/>
        <scheme val="minor"/>
      </rPr>
      <t xml:space="preserve"> ALANINDA EĞİTİM/BELGE PUANI</t>
    </r>
  </si>
  <si>
    <r>
      <t>.</t>
    </r>
    <r>
      <rPr>
        <b/>
        <sz val="9"/>
        <color rgb="FFFF0000"/>
        <rFont val="Calibri"/>
        <family val="2"/>
        <charset val="162"/>
        <scheme val="minor"/>
      </rPr>
      <t>(E)</t>
    </r>
    <r>
      <rPr>
        <sz val="9"/>
        <color theme="1"/>
        <rFont val="Calibri"/>
        <family val="2"/>
        <charset val="162"/>
        <scheme val="minor"/>
      </rPr>
      <t xml:space="preserve"> EK BELGE PUANI</t>
    </r>
  </si>
  <si>
    <t>&gt;&gt;&gt;&gt;&gt; KURSLAR &lt;&lt;&lt;&lt;&lt;</t>
  </si>
  <si>
    <t>ALAN</t>
  </si>
  <si>
    <t>9.</t>
  </si>
  <si>
    <t>Boks Kursları</t>
  </si>
  <si>
    <t>Lisans Diploması+Tezli Yüksek Lisans</t>
  </si>
  <si>
    <t>Lisans Diploması</t>
  </si>
  <si>
    <t>Ön Lisans Diploması</t>
  </si>
  <si>
    <t>İŞ 
DURUMUNUZ</t>
  </si>
  <si>
    <t>Çalışmıyorum</t>
  </si>
  <si>
    <t>657 Devlet Memuruyum</t>
  </si>
  <si>
    <t>SSK'lı Çalışanım</t>
  </si>
  <si>
    <t>Emekliyim</t>
  </si>
  <si>
    <t>BağKurluyum</t>
  </si>
  <si>
    <t>…………………………………………………………………………………………….</t>
  </si>
  <si>
    <t>ÇALIŞTIĞINIZ KURUM/ŞİRKET</t>
  </si>
  <si>
    <t>………………………………………………………….</t>
  </si>
  <si>
    <t>……../……./………</t>
  </si>
  <si>
    <t>0 (………….) …………. ………  …………</t>
  </si>
  <si>
    <t>NOT: Tek kurs adı yazılacaktır.</t>
  </si>
  <si>
    <t>Kadrosuz Usta Öğretici Görevlendirme Başvuru Formu</t>
  </si>
  <si>
    <t>Tezli Yüksek Lisans Diploması</t>
  </si>
  <si>
    <r>
      <t>Lisans Diploması+Pedagajik Formasyon</t>
    </r>
    <r>
      <rPr>
        <sz val="12"/>
        <color rgb="FFFF0000"/>
        <rFont val="Calibri"/>
        <family val="2"/>
        <charset val="162"/>
        <scheme val="minor"/>
      </rPr>
      <t>*</t>
    </r>
  </si>
  <si>
    <r>
      <t xml:space="preserve">ALANINDA EĞİTİM / BELGE DURUMU
</t>
    </r>
    <r>
      <rPr>
        <b/>
        <sz val="10"/>
        <color theme="1"/>
        <rFont val="Calibri"/>
        <family val="2"/>
        <charset val="162"/>
        <scheme val="minor"/>
      </rPr>
      <t>(</t>
    </r>
    <r>
      <rPr>
        <b/>
        <i/>
        <sz val="10"/>
        <color theme="1"/>
        <rFont val="Calibri"/>
        <family val="2"/>
        <charset val="162"/>
        <scheme val="minor"/>
      </rPr>
      <t>Tek Seçim Yapınız</t>
    </r>
    <r>
      <rPr>
        <b/>
        <sz val="10"/>
        <color theme="1"/>
        <rFont val="Calibri"/>
        <family val="2"/>
        <charset val="162"/>
        <scheme val="minor"/>
      </rPr>
      <t xml:space="preserve">)
</t>
    </r>
    <r>
      <rPr>
        <b/>
        <sz val="10"/>
        <color rgb="FFFF0000"/>
        <rFont val="Calibri"/>
        <family val="2"/>
        <charset val="162"/>
        <scheme val="minor"/>
      </rPr>
      <t>Seçim yaptığınız eğitim durumunuzun diplomasını/belgesini teslim ediniz.</t>
    </r>
  </si>
  <si>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t>
    </r>
    <r>
      <rPr>
        <b/>
        <i/>
        <sz val="8"/>
        <color rgb="FFFF0000"/>
        <rFont val="Calibri"/>
        <family val="2"/>
        <charset val="162"/>
        <scheme val="minor"/>
      </rPr>
      <t>Başka Halk Eğitim Kurumunda Çalıştıysanız okuyup doldurunuz</t>
    </r>
    <r>
      <rPr>
        <sz val="9"/>
        <color theme="1"/>
        <rFont val="Calibri"/>
        <family val="2"/>
        <charset val="162"/>
        <scheme val="minor"/>
      </rPr>
      <t>)</t>
    </r>
  </si>
  <si>
    <r>
      <t>PUANLAMADA GEÇERLİ OLACAK (</t>
    </r>
    <r>
      <rPr>
        <i/>
        <sz val="12"/>
        <color rgb="FFFF0000"/>
        <rFont val="Calibri"/>
        <family val="2"/>
        <charset val="162"/>
        <scheme val="minor"/>
      </rPr>
      <t>Varsa</t>
    </r>
    <r>
      <rPr>
        <b/>
        <sz val="12"/>
        <color theme="1"/>
        <rFont val="Calibri"/>
        <family val="2"/>
        <charset val="162"/>
        <scheme val="minor"/>
      </rPr>
      <t>) 
EK BELGELER</t>
    </r>
  </si>
  <si>
    <r>
      <t>Nüfus Cüzdanı Fotokopisi (</t>
    </r>
    <r>
      <rPr>
        <b/>
        <i/>
        <u/>
        <sz val="10"/>
        <color rgb="FFFF0000"/>
        <rFont val="Times New Roman"/>
        <family val="1"/>
        <charset val="162"/>
      </rPr>
      <t>Zorunlu</t>
    </r>
    <r>
      <rPr>
        <sz val="10"/>
        <color theme="1"/>
        <rFont val="Times New Roman"/>
        <family val="1"/>
        <charset val="162"/>
      </rPr>
      <t>)</t>
    </r>
  </si>
  <si>
    <r>
      <t>Adli Sicil Kaydı (</t>
    </r>
    <r>
      <rPr>
        <b/>
        <i/>
        <u/>
        <sz val="10"/>
        <color rgb="FFFF0000"/>
        <rFont val="Times New Roman"/>
        <family val="1"/>
        <charset val="162"/>
      </rPr>
      <t>Zorunlu</t>
    </r>
    <r>
      <rPr>
        <sz val="10"/>
        <color theme="1"/>
        <rFont val="Times New Roman"/>
        <family val="1"/>
        <charset val="162"/>
      </rPr>
      <t>)</t>
    </r>
  </si>
  <si>
    <r>
      <t>Sağlık Raporu (</t>
    </r>
    <r>
      <rPr>
        <b/>
        <i/>
        <sz val="10"/>
        <color rgb="FFFF0000"/>
        <rFont val="Times New Roman"/>
        <family val="1"/>
        <charset val="162"/>
      </rPr>
      <t>Zorunlu</t>
    </r>
    <r>
      <rPr>
        <sz val="10"/>
        <color theme="1"/>
        <rFont val="Times New Roman"/>
        <family val="1"/>
        <charset val="162"/>
      </rPr>
      <t>)</t>
    </r>
  </si>
  <si>
    <r>
      <t>KURSUN AÇIK ADI (</t>
    </r>
    <r>
      <rPr>
        <b/>
        <i/>
        <sz val="9"/>
        <color rgb="FFFF0000"/>
        <rFont val="Calibri"/>
        <family val="2"/>
        <charset val="162"/>
        <scheme val="minor"/>
      </rPr>
      <t>Bir kurs adı yazınız, İkinci bir kurs için ayrı form doldurunuz</t>
    </r>
    <r>
      <rPr>
        <b/>
        <sz val="11"/>
        <color rgb="FFFF0000"/>
        <rFont val="Calibri"/>
        <family val="2"/>
        <charset val="162"/>
        <scheme val="minor"/>
      </rPr>
      <t>)</t>
    </r>
  </si>
  <si>
    <t>Eğitim fakültesi mezunları ile dıştan formasyon almış olan lisans mezunları 3. sırada yer alan şıkkı işaretlemelidir.</t>
  </si>
  <si>
    <t>……./……./2018</t>
  </si>
  <si>
    <t>10.</t>
  </si>
  <si>
    <t>11.</t>
  </si>
  <si>
    <t>12.</t>
  </si>
  <si>
    <r>
      <t xml:space="preserve">Ek Belge ( </t>
    </r>
    <r>
      <rPr>
        <b/>
        <sz val="10"/>
        <color theme="1"/>
        <rFont val="Times New Roman"/>
        <family val="1"/>
        <charset val="162"/>
      </rPr>
      <t>E</t>
    </r>
    <r>
      <rPr>
        <sz val="10"/>
        <color theme="1"/>
        <rFont val="Times New Roman"/>
        <family val="1"/>
        <charset val="162"/>
      </rPr>
      <t xml:space="preserve"> Alanında belirtilen şartlara uygun) (</t>
    </r>
    <r>
      <rPr>
        <b/>
        <i/>
        <u/>
        <sz val="10"/>
        <color theme="1"/>
        <rFont val="Times New Roman"/>
        <family val="1"/>
        <charset val="162"/>
      </rPr>
      <t>Varsa</t>
    </r>
    <r>
      <rPr>
        <sz val="10"/>
        <color theme="1"/>
        <rFont val="Times New Roman"/>
        <family val="1"/>
        <charset val="162"/>
      </rPr>
      <t>)</t>
    </r>
  </si>
  <si>
    <t>KAYIT NO</t>
  </si>
  <si>
    <t>Eğitim fakültesi ile dıştan formasyon almış lisans mezunları 3. sırada yer alan şıkkı işaretlemelidir.</t>
  </si>
  <si>
    <r>
      <t>Alanında Eğitim Belgeleri (</t>
    </r>
    <r>
      <rPr>
        <b/>
        <sz val="10"/>
        <color theme="1"/>
        <rFont val="Times New Roman"/>
        <family val="1"/>
        <charset val="162"/>
      </rPr>
      <t xml:space="preserve"> D</t>
    </r>
    <r>
      <rPr>
        <sz val="10"/>
        <color theme="1"/>
        <rFont val="Times New Roman"/>
        <family val="1"/>
        <charset val="162"/>
      </rPr>
      <t xml:space="preserve"> Alanında işaretlemiş olduğunuz durumun belgesi/belgeleri) (</t>
    </r>
    <r>
      <rPr>
        <b/>
        <i/>
        <u/>
        <sz val="10"/>
        <color rgb="FFFF0000"/>
        <rFont val="Times New Roman"/>
        <family val="1"/>
        <charset val="162"/>
      </rPr>
      <t>Zorunlu</t>
    </r>
    <r>
      <rPr>
        <sz val="10"/>
        <color theme="1"/>
        <rFont val="Times New Roman"/>
        <family val="1"/>
        <charset val="162"/>
      </rPr>
      <t>)</t>
    </r>
  </si>
  <si>
    <t>v 3.2</t>
  </si>
  <si>
    <t>(İmzalayınız)</t>
  </si>
  <si>
    <r>
      <t>Başka Kurum/Merkezlerde Güvenlik Soruşturmanızın yapıldığına dair Belge (</t>
    </r>
    <r>
      <rPr>
        <b/>
        <i/>
        <u/>
        <sz val="10"/>
        <color theme="1"/>
        <rFont val="Times New Roman"/>
        <family val="1"/>
        <charset val="162"/>
      </rPr>
      <t>Varsa</t>
    </r>
    <r>
      <rPr>
        <sz val="10"/>
        <color theme="1"/>
        <rFont val="Times New Roman"/>
        <family val="1"/>
        <charset val="162"/>
      </rPr>
      <t>)</t>
    </r>
  </si>
  <si>
    <t>Matematiksel Yetkinlik ve Fen ve Tekn.Tem.Yet.Kursları</t>
  </si>
  <si>
    <t>Bowling Kursları</t>
  </si>
  <si>
    <t>KPSS Kursları</t>
  </si>
  <si>
    <t>ÇARŞAMBA HALK EĞİTİMİ MERKEZİ MÜDÜRLÜĞÜ</t>
  </si>
  <si>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
    </r>
  </si>
  <si>
    <t xml:space="preserve">
 ÇARŞAMBA HALK EĞİTİMİ MERKEZİ MÜDÜRLÜĞÜ ÇALIŞILAN SİGORTALI GÜN SAYISI
(1)</t>
  </si>
  <si>
    <t xml:space="preserve">
 DİĞER  HALK EĞİTİMİ MERKEZİ MÜDÜRLÜĞÜ ÇALIŞILAN SİGORTALI GÜN SAYISI
(2)</t>
  </si>
  <si>
    <r>
      <t xml:space="preserve">Hizmet Belgesi ( </t>
    </r>
    <r>
      <rPr>
        <b/>
        <sz val="10"/>
        <color theme="1"/>
        <rFont val="Times New Roman"/>
        <family val="1"/>
        <charset val="162"/>
      </rPr>
      <t xml:space="preserve">SSK Hizmet Cetveli-Geçmiş Dönem Çalıştığını göstren resmi yazı </t>
    </r>
    <r>
      <rPr>
        <sz val="10"/>
        <color theme="1"/>
        <rFont val="Times New Roman"/>
        <family val="1"/>
        <charset val="162"/>
      </rPr>
      <t>) (</t>
    </r>
    <r>
      <rPr>
        <b/>
        <i/>
        <u/>
        <sz val="10"/>
        <color theme="1"/>
        <rFont val="Times New Roman"/>
        <family val="1"/>
        <charset val="162"/>
      </rPr>
      <t>Varsa</t>
    </r>
    <r>
      <rPr>
        <sz val="10"/>
        <color theme="1"/>
        <rFont val="Times New Roman"/>
        <family val="1"/>
        <charset val="162"/>
      </rPr>
      <t>)</t>
    </r>
  </si>
  <si>
    <t xml:space="preserve">                                                                           2.</t>
  </si>
  <si>
    <t xml:space="preserve">KURSUN AÇIK ADI </t>
  </si>
  <si>
    <t>ÇARŞAMBA  HALK EĞİTİMİ MERKEZİ MÜDÜRLÜĞÜNE</t>
  </si>
  <si>
    <t xml:space="preserve">          Halk Eğitimi Kurumlarında çalışılan sigortalı gün sayılarıdır. 
        Çarşamba Halk Eğitimi Merkezi Müdürlüğü ve diğer Halk Eğitim Merkezi Müdürlüklerinde   çalıştığınız gün sayıları SSK Hizmet Cetvelinden hesaplanarak yandaki alana yazılacaktır.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</si>
</sst>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59"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15"/>
      <color theme="1"/>
      <name val="Calibri"/>
      <family val="2"/>
      <charset val="162"/>
      <scheme val="minor"/>
    </font>
    <font>
      <sz val="14"/>
      <color theme="1"/>
      <name val="Calibri"/>
      <family val="2"/>
      <charset val="162"/>
      <scheme val="minor"/>
    </font>
    <font>
      <sz val="12"/>
      <color theme="1"/>
      <name val="Calibri"/>
      <family val="2"/>
      <charset val="162"/>
      <scheme val="minor"/>
    </font>
    <font>
      <sz val="10"/>
      <color theme="1"/>
      <name val="Times New Roman"/>
      <family val="1"/>
      <charset val="162"/>
    </font>
    <font>
      <b/>
      <sz val="8"/>
      <color theme="1"/>
      <name val="Calibri"/>
      <family val="2"/>
      <charset val="162"/>
      <scheme val="minor"/>
    </font>
    <font>
      <b/>
      <sz val="10"/>
      <color theme="1"/>
      <name val="Calibri"/>
      <family val="2"/>
      <charset val="162"/>
      <scheme val="minor"/>
    </font>
    <font>
      <b/>
      <sz val="15"/>
      <color theme="1"/>
      <name val="Calibri"/>
      <family val="2"/>
      <charset val="162"/>
      <scheme val="minor"/>
    </font>
    <font>
      <b/>
      <sz val="13"/>
      <color theme="1"/>
      <name val="Calibri"/>
      <family val="2"/>
      <charset val="162"/>
      <scheme val="minor"/>
    </font>
    <font>
      <sz val="10"/>
      <color rgb="FF000000"/>
      <name val="Calibri"/>
      <family val="2"/>
      <charset val="162"/>
    </font>
    <font>
      <b/>
      <sz val="10"/>
      <color rgb="FF000000"/>
      <name val="Calibri"/>
      <family val="2"/>
      <charset val="162"/>
    </font>
    <font>
      <b/>
      <sz val="12"/>
      <color theme="1"/>
      <name val="Calibri"/>
      <family val="2"/>
      <charset val="162"/>
      <scheme val="minor"/>
    </font>
    <font>
      <sz val="9"/>
      <color theme="1"/>
      <name val="Calibri"/>
      <family val="2"/>
      <charset val="162"/>
      <scheme val="minor"/>
    </font>
    <font>
      <b/>
      <sz val="10"/>
      <color theme="1"/>
      <name val="Times New Roman"/>
      <family val="1"/>
      <charset val="162"/>
    </font>
    <font>
      <b/>
      <i/>
      <u/>
      <sz val="10"/>
      <color theme="1"/>
      <name val="Times New Roman"/>
      <family val="1"/>
      <charset val="162"/>
    </font>
    <font>
      <b/>
      <i/>
      <sz val="10"/>
      <color theme="1"/>
      <name val="Calibri"/>
      <family val="2"/>
      <charset val="162"/>
      <scheme val="minor"/>
    </font>
    <font>
      <b/>
      <i/>
      <sz val="8"/>
      <color theme="1"/>
      <name val="Calibri"/>
      <family val="2"/>
      <charset val="162"/>
      <scheme val="minor"/>
    </font>
    <font>
      <b/>
      <i/>
      <sz val="9"/>
      <color theme="1"/>
      <name val="Calibri"/>
      <family val="2"/>
      <charset val="162"/>
      <scheme val="minor"/>
    </font>
    <font>
      <b/>
      <sz val="20"/>
      <color theme="1"/>
      <name val="Calibri"/>
      <family val="2"/>
      <charset val="162"/>
      <scheme val="minor"/>
    </font>
    <font>
      <sz val="18"/>
      <color theme="1"/>
      <name val="Calibri"/>
      <family val="2"/>
      <charset val="162"/>
      <scheme val="minor"/>
    </font>
    <font>
      <b/>
      <sz val="14"/>
      <color theme="1"/>
      <name val="Calibri"/>
      <family val="2"/>
      <charset val="162"/>
      <scheme val="minor"/>
    </font>
    <font>
      <b/>
      <sz val="11"/>
      <color rgb="FFFF0000"/>
      <name val="Calibri"/>
      <family val="2"/>
      <charset val="162"/>
      <scheme val="minor"/>
    </font>
    <font>
      <b/>
      <sz val="12"/>
      <color rgb="FFFF0000"/>
      <name val="Calibri"/>
      <family val="2"/>
      <charset val="162"/>
      <scheme val="minor"/>
    </font>
    <font>
      <b/>
      <i/>
      <sz val="11"/>
      <color rgb="FFFF0000"/>
      <name val="Calibri"/>
      <family val="2"/>
      <charset val="162"/>
      <scheme val="minor"/>
    </font>
    <font>
      <i/>
      <sz val="11"/>
      <color rgb="FFFF0000"/>
      <name val="Calibri"/>
      <family val="2"/>
      <charset val="162"/>
      <scheme val="minor"/>
    </font>
    <font>
      <b/>
      <i/>
      <sz val="10"/>
      <color rgb="FFFF0000"/>
      <name val="Times New Roman"/>
      <family val="1"/>
      <charset val="162"/>
    </font>
    <font>
      <b/>
      <sz val="20"/>
      <color rgb="FFFF0000"/>
      <name val="Calibri"/>
      <family val="2"/>
      <charset val="162"/>
      <scheme val="minor"/>
    </font>
    <font>
      <i/>
      <sz val="9"/>
      <color rgb="FFFF0000"/>
      <name val="Calibri"/>
      <family val="2"/>
      <charset val="162"/>
      <scheme val="minor"/>
    </font>
    <font>
      <sz val="11"/>
      <name val="Calibri"/>
      <family val="2"/>
      <charset val="162"/>
      <scheme val="minor"/>
    </font>
    <font>
      <b/>
      <i/>
      <sz val="15"/>
      <name val="Calibri"/>
      <family val="2"/>
      <charset val="162"/>
      <scheme val="minor"/>
    </font>
    <font>
      <b/>
      <sz val="15"/>
      <color rgb="FFFF0000"/>
      <name val="Calibri"/>
      <family val="2"/>
      <charset val="162"/>
      <scheme val="minor"/>
    </font>
    <font>
      <b/>
      <sz val="15"/>
      <color rgb="FF0000FF"/>
      <name val="Calibri"/>
      <family val="2"/>
      <charset val="162"/>
      <scheme val="minor"/>
    </font>
    <font>
      <b/>
      <sz val="11"/>
      <color rgb="FF0000FF"/>
      <name val="Calibri"/>
      <family val="2"/>
      <charset val="162"/>
      <scheme val="minor"/>
    </font>
    <font>
      <b/>
      <i/>
      <sz val="14"/>
      <color rgb="FFFF0000"/>
      <name val="Calibri"/>
      <family val="2"/>
      <charset val="162"/>
      <scheme val="minor"/>
    </font>
    <font>
      <b/>
      <i/>
      <u/>
      <sz val="11"/>
      <color rgb="FFFF0000"/>
      <name val="Calibri"/>
      <family val="2"/>
      <charset val="162"/>
      <scheme val="minor"/>
    </font>
    <font>
      <b/>
      <sz val="14"/>
      <color theme="0"/>
      <name val="Calibri"/>
      <family val="2"/>
      <charset val="162"/>
      <scheme val="minor"/>
    </font>
    <font>
      <b/>
      <i/>
      <sz val="11"/>
      <color rgb="FF0000FF"/>
      <name val="Calibri"/>
      <family val="2"/>
      <charset val="162"/>
      <scheme val="minor"/>
    </font>
    <font>
      <b/>
      <i/>
      <sz val="12"/>
      <color rgb="FF0000FF"/>
      <name val="Calibri"/>
      <family val="2"/>
      <charset val="162"/>
      <scheme val="minor"/>
    </font>
    <font>
      <b/>
      <sz val="11"/>
      <color theme="0"/>
      <name val="Calibri"/>
      <family val="2"/>
      <charset val="162"/>
      <scheme val="minor"/>
    </font>
    <font>
      <b/>
      <i/>
      <sz val="14"/>
      <color rgb="FF0000FF"/>
      <name val="Calibri"/>
      <family val="2"/>
      <charset val="162"/>
      <scheme val="minor"/>
    </font>
    <font>
      <b/>
      <i/>
      <sz val="15"/>
      <color rgb="FF0000FF"/>
      <name val="Calibri"/>
      <family val="2"/>
      <charset val="162"/>
      <scheme val="minor"/>
    </font>
    <font>
      <sz val="9"/>
      <color rgb="FF0000FF"/>
      <name val="Calibri"/>
      <family val="2"/>
      <charset val="162"/>
      <scheme val="minor"/>
    </font>
    <font>
      <b/>
      <sz val="9"/>
      <color rgb="FFFF0000"/>
      <name val="Calibri"/>
      <family val="2"/>
      <charset val="162"/>
      <scheme val="minor"/>
    </font>
    <font>
      <b/>
      <sz val="12"/>
      <color theme="0"/>
      <name val="Calibri"/>
      <family val="2"/>
      <charset val="162"/>
      <scheme val="minor"/>
    </font>
    <font>
      <b/>
      <sz val="11"/>
      <name val="Calibri"/>
      <family val="2"/>
      <charset val="162"/>
      <scheme val="minor"/>
    </font>
    <font>
      <b/>
      <sz val="11"/>
      <color rgb="FF00B050"/>
      <name val="Calibri"/>
      <family val="2"/>
      <charset val="162"/>
      <scheme val="minor"/>
    </font>
    <font>
      <b/>
      <sz val="11"/>
      <color rgb="FF7030A0"/>
      <name val="Calibri"/>
      <family val="2"/>
      <charset val="162"/>
      <scheme val="minor"/>
    </font>
    <font>
      <sz val="12"/>
      <color rgb="FFFF0000"/>
      <name val="Calibri"/>
      <family val="2"/>
      <charset val="162"/>
      <scheme val="minor"/>
    </font>
    <font>
      <b/>
      <i/>
      <sz val="10"/>
      <color rgb="FFFF0000"/>
      <name val="Calibri"/>
      <family val="2"/>
      <charset val="162"/>
      <scheme val="minor"/>
    </font>
    <font>
      <b/>
      <sz val="10"/>
      <color rgb="FFFF0000"/>
      <name val="Calibri"/>
      <family val="2"/>
      <charset val="162"/>
      <scheme val="minor"/>
    </font>
    <font>
      <b/>
      <i/>
      <sz val="9"/>
      <color rgb="FFFF0000"/>
      <name val="Calibri"/>
      <family val="2"/>
      <charset val="162"/>
      <scheme val="minor"/>
    </font>
    <font>
      <b/>
      <sz val="8"/>
      <color rgb="FFFF0000"/>
      <name val="Calibri"/>
      <family val="2"/>
      <charset val="162"/>
      <scheme val="minor"/>
    </font>
    <font>
      <b/>
      <i/>
      <sz val="8"/>
      <color rgb="FFFF0000"/>
      <name val="Calibri"/>
      <family val="2"/>
      <charset val="162"/>
      <scheme val="minor"/>
    </font>
    <font>
      <i/>
      <sz val="12"/>
      <color rgb="FFFF0000"/>
      <name val="Calibri"/>
      <family val="2"/>
      <charset val="162"/>
      <scheme val="minor"/>
    </font>
    <font>
      <b/>
      <i/>
      <u/>
      <sz val="10"/>
      <color rgb="FFFF0000"/>
      <name val="Times New Roman"/>
      <family val="1"/>
      <charset val="162"/>
    </font>
    <font>
      <b/>
      <sz val="9"/>
      <color theme="1"/>
      <name val="Calibri"/>
      <family val="2"/>
      <charset val="162"/>
      <scheme val="minor"/>
    </font>
    <font>
      <b/>
      <sz val="6"/>
      <color theme="1"/>
      <name val="Calibri"/>
      <family val="2"/>
      <charset val="162"/>
      <scheme val="minor"/>
    </font>
  </fonts>
  <fills count="13">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9" tint="0.59999389629810485"/>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medium">
        <color theme="6" tint="-0.24994659260841701"/>
      </right>
      <top style="medium">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medium">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medium">
        <color theme="6" tint="-0.24994659260841701"/>
      </bottom>
      <diagonal/>
    </border>
    <border>
      <left style="thin">
        <color theme="6" tint="-0.24994659260841701"/>
      </left>
      <right style="medium">
        <color theme="6" tint="-0.24994659260841701"/>
      </right>
      <top style="thin">
        <color theme="6" tint="-0.24994659260841701"/>
      </top>
      <bottom style="medium">
        <color theme="6" tint="-0.24994659260841701"/>
      </bottom>
      <diagonal/>
    </border>
    <border>
      <left style="medium">
        <color theme="6" tint="-0.24994659260841701"/>
      </left>
      <right style="thin">
        <color theme="6" tint="-0.24994659260841701"/>
      </right>
      <top style="medium">
        <color theme="6" tint="-0.24994659260841701"/>
      </top>
      <bottom style="medium">
        <color theme="6" tint="-0.24994659260841701"/>
      </bottom>
      <diagonal/>
    </border>
    <border>
      <left style="thin">
        <color theme="6" tint="-0.24994659260841701"/>
      </left>
      <right style="medium">
        <color theme="6" tint="-0.24994659260841701"/>
      </right>
      <top style="medium">
        <color theme="6" tint="-0.24994659260841701"/>
      </top>
      <bottom style="medium">
        <color theme="6" tint="-0.24994659260841701"/>
      </bottom>
      <diagonal/>
    </border>
    <border>
      <left/>
      <right/>
      <top style="medium">
        <color theme="6" tint="-0.24994659260841701"/>
      </top>
      <bottom/>
      <diagonal/>
    </border>
    <border>
      <left/>
      <right/>
      <top/>
      <bottom style="medium">
        <color theme="6" tint="-0.24994659260841701"/>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style="thin">
        <color theme="6" tint="-0.499984740745262"/>
      </top>
      <bottom style="medium">
        <color theme="6" tint="-0.499984740745262"/>
      </bottom>
      <diagonal/>
    </border>
    <border>
      <left style="medium">
        <color theme="6" tint="-0.499984740745262"/>
      </left>
      <right/>
      <top style="medium">
        <color theme="6" tint="-0.499984740745262"/>
      </top>
      <bottom style="thin">
        <color theme="6" tint="-0.499984740745262"/>
      </bottom>
      <diagonal/>
    </border>
    <border>
      <left style="medium">
        <color theme="6" tint="-0.499984740745262"/>
      </left>
      <right/>
      <top style="thin">
        <color theme="6" tint="-0.499984740745262"/>
      </top>
      <bottom style="thin">
        <color theme="6" tint="-0.499984740745262"/>
      </bottom>
      <diagonal/>
    </border>
    <border>
      <left style="medium">
        <color theme="6" tint="-0.499984740745262"/>
      </left>
      <right/>
      <top style="thin">
        <color theme="6" tint="-0.499984740745262"/>
      </top>
      <bottom style="medium">
        <color theme="6"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515">
    <xf numFmtId="0" fontId="0" fillId="0" borderId="0" xfId="0"/>
    <xf numFmtId="0" fontId="0" fillId="0" borderId="0" xfId="0" applyAlignment="1">
      <alignment horizontal="center"/>
    </xf>
    <xf numFmtId="0" fontId="0" fillId="0" borderId="2" xfId="0"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xf numFmtId="0" fontId="0" fillId="0" borderId="0" xfId="0" applyBorder="1" applyAlignment="1">
      <alignment horizontal="left" indent="1"/>
    </xf>
    <xf numFmtId="0" fontId="0" fillId="0" borderId="7" xfId="0" applyBorder="1" applyAlignment="1"/>
    <xf numFmtId="0" fontId="4" fillId="0" borderId="11" xfId="0" applyFont="1" applyBorder="1"/>
    <xf numFmtId="0" fontId="0" fillId="0" borderId="11" xfId="0" applyBorder="1" applyAlignment="1">
      <alignment horizontal="center"/>
    </xf>
    <xf numFmtId="0" fontId="0" fillId="0" borderId="11" xfId="0" applyBorder="1"/>
    <xf numFmtId="0" fontId="0" fillId="0" borderId="12" xfId="0" applyBorder="1"/>
    <xf numFmtId="0" fontId="0" fillId="0" borderId="13" xfId="0" applyBorder="1"/>
    <xf numFmtId="0" fontId="4" fillId="0" borderId="15" xfId="0" applyFont="1" applyBorder="1"/>
    <xf numFmtId="0" fontId="0" fillId="0" borderId="15" xfId="0" applyBorder="1" applyAlignment="1">
      <alignment horizontal="center"/>
    </xf>
    <xf numFmtId="0" fontId="0" fillId="0" borderId="15" xfId="0" applyBorder="1"/>
    <xf numFmtId="0" fontId="0" fillId="0" borderId="17" xfId="0" applyBorder="1"/>
    <xf numFmtId="0" fontId="2" fillId="0" borderId="14" xfId="0" applyFont="1" applyBorder="1" applyAlignment="1">
      <alignment vertical="center" wrapText="1"/>
    </xf>
    <xf numFmtId="0" fontId="4" fillId="0" borderId="12" xfId="0" applyFont="1" applyBorder="1"/>
    <xf numFmtId="0" fontId="4" fillId="0" borderId="17" xfId="0" applyFont="1" applyBorder="1"/>
    <xf numFmtId="0" fontId="4" fillId="0" borderId="19" xfId="0" applyFont="1" applyBorder="1"/>
    <xf numFmtId="0" fontId="4" fillId="0" borderId="20" xfId="0" applyFont="1" applyBorder="1"/>
    <xf numFmtId="0" fontId="4" fillId="0" borderId="21" xfId="0" applyFont="1" applyBorder="1"/>
    <xf numFmtId="0" fontId="2" fillId="0" borderId="16" xfId="0" applyFont="1" applyBorder="1" applyAlignment="1">
      <alignment vertical="center" wrapText="1"/>
    </xf>
    <xf numFmtId="0" fontId="0" fillId="0" borderId="0" xfId="0" applyBorder="1" applyAlignment="1">
      <alignment horizontal="center"/>
    </xf>
    <xf numFmtId="0" fontId="0" fillId="0" borderId="0" xfId="0" applyAlignment="1"/>
    <xf numFmtId="0" fontId="0" fillId="0" borderId="7" xfId="0" applyBorder="1"/>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0" fillId="0" borderId="29" xfId="0" applyBorder="1"/>
    <xf numFmtId="0" fontId="13" fillId="0" borderId="0" xfId="0" applyFont="1" applyAlignment="1"/>
    <xf numFmtId="0" fontId="6" fillId="0" borderId="0" xfId="0" applyFont="1" applyBorder="1" applyAlignment="1"/>
    <xf numFmtId="0" fontId="0" fillId="0" borderId="0" xfId="0" applyBorder="1" applyAlignment="1">
      <alignment vertical="center"/>
    </xf>
    <xf numFmtId="0" fontId="0" fillId="0" borderId="11" xfId="0" applyBorder="1" applyAlignment="1">
      <alignment horizont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0" fillId="0" borderId="15" xfId="0" applyBorder="1" applyAlignment="1">
      <alignment vertical="center"/>
    </xf>
    <xf numFmtId="0" fontId="0" fillId="0" borderId="19" xfId="0" applyBorder="1" applyAlignment="1">
      <alignment horizontal="center"/>
    </xf>
    <xf numFmtId="0" fontId="0" fillId="0" borderId="20" xfId="0" applyBorder="1" applyAlignment="1">
      <alignment horizontal="left" indent="1"/>
    </xf>
    <xf numFmtId="0" fontId="5" fillId="0" borderId="20" xfId="0" applyFont="1" applyBorder="1" applyAlignment="1">
      <alignment horizontal="left" indent="1"/>
    </xf>
    <xf numFmtId="0" fontId="0" fillId="0" borderId="21" xfId="0" applyBorder="1" applyAlignment="1">
      <alignment horizontal="center"/>
    </xf>
    <xf numFmtId="0" fontId="20" fillId="5" borderId="19" xfId="0" applyFont="1" applyFill="1" applyBorder="1" applyAlignment="1">
      <alignment horizontal="center" vertical="center"/>
    </xf>
    <xf numFmtId="0" fontId="4" fillId="0" borderId="0" xfId="0" applyFont="1" applyAlignment="1"/>
    <xf numFmtId="0" fontId="22" fillId="0" borderId="0" xfId="0" applyFont="1" applyAlignment="1"/>
    <xf numFmtId="0" fontId="13" fillId="0" borderId="0" xfId="0" applyFont="1" applyBorder="1"/>
    <xf numFmtId="0" fontId="22" fillId="0" borderId="13" xfId="0" applyFont="1" applyBorder="1"/>
    <xf numFmtId="0" fontId="13" fillId="0" borderId="0" xfId="0" applyFont="1" applyBorder="1" applyAlignment="1"/>
    <xf numFmtId="0" fontId="1" fillId="0" borderId="18" xfId="0" applyFont="1" applyBorder="1" applyAlignment="1"/>
    <xf numFmtId="0" fontId="0" fillId="0" borderId="0" xfId="0" applyProtection="1">
      <protection hidden="1"/>
    </xf>
    <xf numFmtId="0" fontId="4" fillId="0" borderId="0" xfId="0" applyFont="1" applyAlignment="1" applyProtection="1">
      <protection hidden="1"/>
    </xf>
    <xf numFmtId="0" fontId="21" fillId="0" borderId="0" xfId="0" applyFont="1" applyAlignment="1" applyProtection="1">
      <alignment horizontal="center"/>
      <protection hidden="1"/>
    </xf>
    <xf numFmtId="0" fontId="13" fillId="0" borderId="0" xfId="0" applyFont="1" applyAlignment="1" applyProtection="1">
      <protection hidden="1"/>
    </xf>
    <xf numFmtId="0" fontId="22" fillId="0" borderId="0" xfId="0" applyFont="1" applyAlignment="1" applyProtection="1">
      <alignment horizontal="center"/>
      <protection hidden="1"/>
    </xf>
    <xf numFmtId="0" fontId="22" fillId="0" borderId="0" xfId="0" applyFont="1" applyAlignment="1" applyProtection="1">
      <protection hidden="1"/>
    </xf>
    <xf numFmtId="0" fontId="0" fillId="0" borderId="0" xfId="0" applyAlignment="1" applyProtection="1">
      <alignment horizontal="center"/>
      <protection hidden="1"/>
    </xf>
    <xf numFmtId="0" fontId="4" fillId="0" borderId="19" xfId="0" applyFont="1" applyBorder="1" applyProtection="1">
      <protection hidden="1"/>
    </xf>
    <xf numFmtId="0" fontId="4" fillId="0" borderId="11" xfId="0" applyFont="1" applyBorder="1" applyProtection="1">
      <protection hidden="1"/>
    </xf>
    <xf numFmtId="0" fontId="4" fillId="0" borderId="12" xfId="0" applyFont="1" applyBorder="1" applyProtection="1">
      <protection hidden="1"/>
    </xf>
    <xf numFmtId="0" fontId="0" fillId="0" borderId="19"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1" xfId="0" applyBorder="1" applyProtection="1">
      <protection hidden="1"/>
    </xf>
    <xf numFmtId="0" fontId="4" fillId="0" borderId="20" xfId="0" applyFont="1" applyBorder="1" applyProtection="1">
      <protection hidden="1"/>
    </xf>
    <xf numFmtId="0" fontId="13" fillId="0" borderId="0" xfId="0" applyFont="1" applyBorder="1" applyProtection="1">
      <protection hidden="1"/>
    </xf>
    <xf numFmtId="0" fontId="22" fillId="0" borderId="13" xfId="0" applyFont="1" applyBorder="1" applyProtection="1">
      <protection hidden="1"/>
    </xf>
    <xf numFmtId="0" fontId="0" fillId="0" borderId="0" xfId="0" applyBorder="1" applyAlignment="1" applyProtection="1">
      <alignment vertical="center"/>
      <protection hidden="1"/>
    </xf>
    <xf numFmtId="0" fontId="0" fillId="0" borderId="0" xfId="0" applyBorder="1" applyAlignment="1" applyProtection="1">
      <protection hidden="1"/>
    </xf>
    <xf numFmtId="0" fontId="0" fillId="0" borderId="0" xfId="0" applyBorder="1" applyProtection="1">
      <protection hidden="1"/>
    </xf>
    <xf numFmtId="0" fontId="13" fillId="0" borderId="0" xfId="0" applyFont="1" applyBorder="1" applyAlignment="1" applyProtection="1">
      <protection hidden="1"/>
    </xf>
    <xf numFmtId="0" fontId="4" fillId="0" borderId="21" xfId="0" applyFont="1" applyBorder="1" applyProtection="1">
      <protection hidden="1"/>
    </xf>
    <xf numFmtId="0" fontId="4" fillId="0" borderId="15" xfId="0" applyFont="1" applyBorder="1" applyProtection="1">
      <protection hidden="1"/>
    </xf>
    <xf numFmtId="0" fontId="4" fillId="0" borderId="17" xfId="0" applyFont="1" applyBorder="1" applyProtection="1">
      <protection hidden="1"/>
    </xf>
    <xf numFmtId="0" fontId="0" fillId="0" borderId="2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5" xfId="0" applyBorder="1" applyProtection="1">
      <protection hidden="1"/>
    </xf>
    <xf numFmtId="0" fontId="0" fillId="0" borderId="15" xfId="0" applyBorder="1" applyAlignment="1" applyProtection="1">
      <alignment vertical="center"/>
      <protection hidden="1"/>
    </xf>
    <xf numFmtId="0" fontId="0" fillId="0" borderId="12" xfId="0" applyBorder="1" applyProtection="1">
      <protection hidden="1"/>
    </xf>
    <xf numFmtId="0" fontId="0" fillId="0" borderId="0" xfId="0" applyBorder="1" applyAlignment="1" applyProtection="1">
      <alignment horizontal="center"/>
      <protection hidden="1"/>
    </xf>
    <xf numFmtId="0" fontId="0" fillId="0" borderId="13" xfId="0" applyBorder="1" applyProtection="1">
      <protection hidden="1"/>
    </xf>
    <xf numFmtId="0" fontId="0" fillId="0" borderId="2" xfId="0" applyBorder="1" applyProtection="1">
      <protection hidden="1"/>
    </xf>
    <xf numFmtId="0" fontId="0" fillId="0" borderId="17" xfId="0" applyBorder="1" applyProtection="1">
      <protection hidden="1"/>
    </xf>
    <xf numFmtId="0" fontId="20" fillId="5" borderId="19" xfId="0" applyFont="1" applyFill="1" applyBorder="1" applyAlignment="1" applyProtection="1">
      <alignment horizontal="center" vertical="center"/>
      <protection hidden="1"/>
    </xf>
    <xf numFmtId="0" fontId="3" fillId="0" borderId="1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0" fillId="0" borderId="13" xfId="0" applyBorder="1" applyAlignment="1" applyProtection="1">
      <protection hidden="1"/>
    </xf>
    <xf numFmtId="0" fontId="4" fillId="0" borderId="11"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6" fillId="0" borderId="0" xfId="0" applyFont="1" applyBorder="1" applyAlignment="1" applyProtection="1">
      <protection hidden="1"/>
    </xf>
    <xf numFmtId="0" fontId="4" fillId="0" borderId="15" xfId="0" applyFont="1" applyBorder="1" applyAlignment="1" applyProtection="1">
      <alignment vertical="center" wrapText="1"/>
      <protection hidden="1"/>
    </xf>
    <xf numFmtId="0" fontId="0" fillId="0" borderId="7" xfId="0" applyBorder="1" applyAlignment="1" applyProtection="1">
      <protection hidden="1"/>
    </xf>
    <xf numFmtId="0" fontId="0" fillId="0" borderId="0" xfId="0" applyAlignment="1" applyProtection="1">
      <protection hidden="1"/>
    </xf>
    <xf numFmtId="0" fontId="0" fillId="0" borderId="7" xfId="0" applyBorder="1" applyProtection="1">
      <protection hidden="1"/>
    </xf>
    <xf numFmtId="0" fontId="25" fillId="0" borderId="0" xfId="0" applyFont="1" applyBorder="1" applyAlignment="1" applyProtection="1">
      <alignment horizontal="left" indent="1" shrinkToFit="1"/>
      <protection hidden="1"/>
    </xf>
    <xf numFmtId="0" fontId="8" fillId="0" borderId="38" xfId="0" applyFont="1" applyBorder="1" applyAlignment="1" applyProtection="1">
      <alignment vertical="center" wrapText="1"/>
      <protection hidden="1"/>
    </xf>
    <xf numFmtId="0" fontId="8" fillId="0" borderId="39" xfId="0" applyFont="1" applyBorder="1" applyAlignment="1" applyProtection="1">
      <alignment vertical="center" wrapText="1"/>
      <protection hidden="1"/>
    </xf>
    <xf numFmtId="0" fontId="33" fillId="0" borderId="40" xfId="0" applyFont="1" applyBorder="1" applyAlignment="1" applyProtection="1">
      <alignment vertical="center" wrapText="1"/>
      <protection hidden="1"/>
    </xf>
    <xf numFmtId="0" fontId="0" fillId="0" borderId="0" xfId="0" applyAlignment="1" applyProtection="1">
      <alignment horizontal="right"/>
      <protection hidden="1"/>
    </xf>
    <xf numFmtId="0" fontId="0" fillId="0" borderId="1" xfId="0" applyBorder="1" applyAlignment="1" applyProtection="1">
      <alignment horizontal="center"/>
      <protection hidden="1"/>
    </xf>
    <xf numFmtId="4" fontId="34" fillId="0" borderId="43" xfId="0" applyNumberFormat="1" applyFont="1" applyBorder="1" applyAlignment="1" applyProtection="1">
      <alignment horizontal="right" indent="1"/>
      <protection hidden="1"/>
    </xf>
    <xf numFmtId="4" fontId="34" fillId="0" borderId="45" xfId="0" applyNumberFormat="1" applyFont="1" applyBorder="1" applyAlignment="1" applyProtection="1">
      <alignment horizontal="right" indent="1"/>
      <protection hidden="1"/>
    </xf>
    <xf numFmtId="4" fontId="34" fillId="0" borderId="47" xfId="0" applyNumberFormat="1" applyFont="1" applyBorder="1" applyAlignment="1" applyProtection="1">
      <alignment horizontal="right" indent="1"/>
      <protection hidden="1"/>
    </xf>
    <xf numFmtId="4" fontId="23" fillId="6" borderId="49" xfId="0" applyNumberFormat="1" applyFont="1" applyFill="1" applyBorder="1" applyAlignment="1" applyProtection="1">
      <alignment horizontal="right" indent="1"/>
      <protection hidden="1"/>
    </xf>
    <xf numFmtId="0" fontId="1" fillId="0" borderId="18" xfId="0" applyFont="1" applyBorder="1" applyAlignment="1" applyProtection="1">
      <protection hidden="1"/>
    </xf>
    <xf numFmtId="0" fontId="0" fillId="9" borderId="0" xfId="0" applyFill="1" applyProtection="1">
      <protection locked="0"/>
    </xf>
    <xf numFmtId="0" fontId="2" fillId="0" borderId="1" xfId="0" applyFont="1" applyBorder="1" applyAlignment="1" applyProtection="1">
      <alignment horizontal="center"/>
      <protection hidden="1"/>
    </xf>
    <xf numFmtId="0" fontId="2" fillId="6" borderId="1" xfId="0" applyFont="1" applyFill="1" applyBorder="1" applyAlignment="1" applyProtection="1">
      <alignment horizontal="center"/>
      <protection hidden="1"/>
    </xf>
    <xf numFmtId="0" fontId="2" fillId="8" borderId="1" xfId="0" applyFont="1" applyFill="1" applyBorder="1" applyAlignment="1" applyProtection="1">
      <alignment horizontal="center"/>
      <protection hidden="1"/>
    </xf>
    <xf numFmtId="0" fontId="0" fillId="3" borderId="0" xfId="0" applyFill="1" applyProtection="1">
      <protection hidden="1"/>
    </xf>
    <xf numFmtId="0" fontId="14" fillId="0" borderId="44" xfId="0" applyFont="1" applyBorder="1" applyAlignment="1" applyProtection="1">
      <protection hidden="1"/>
    </xf>
    <xf numFmtId="0" fontId="14" fillId="0" borderId="46" xfId="0" applyFont="1" applyBorder="1" applyAlignment="1" applyProtection="1">
      <protection hidden="1"/>
    </xf>
    <xf numFmtId="0" fontId="14" fillId="0" borderId="48" xfId="0" applyFont="1" applyBorder="1" applyAlignment="1" applyProtection="1">
      <protection hidden="1"/>
    </xf>
    <xf numFmtId="0" fontId="23" fillId="6" borderId="50" xfId="0" applyFont="1" applyFill="1" applyBorder="1" applyAlignment="1" applyProtection="1">
      <alignment horizontal="left" indent="1"/>
      <protection hidden="1"/>
    </xf>
    <xf numFmtId="0" fontId="14" fillId="3" borderId="0" xfId="0" applyFont="1" applyFill="1" applyAlignment="1" applyProtection="1">
      <alignment shrinkToFit="1"/>
      <protection hidden="1"/>
    </xf>
    <xf numFmtId="0" fontId="23" fillId="3" borderId="0" xfId="0" applyFont="1" applyFill="1" applyAlignment="1" applyProtection="1">
      <alignment horizontal="center" shrinkToFit="1"/>
      <protection hidden="1"/>
    </xf>
    <xf numFmtId="0" fontId="45" fillId="11" borderId="56" xfId="0" applyFont="1" applyFill="1" applyBorder="1" applyAlignment="1" applyProtection="1">
      <alignment horizontal="center" shrinkToFit="1"/>
      <protection hidden="1"/>
    </xf>
    <xf numFmtId="0" fontId="45" fillId="11" borderId="59" xfId="0" applyFont="1" applyFill="1" applyBorder="1" applyAlignment="1" applyProtection="1">
      <alignment horizontal="right" indent="1" shrinkToFit="1"/>
      <protection hidden="1"/>
    </xf>
    <xf numFmtId="0" fontId="14" fillId="3" borderId="60" xfId="0" applyFont="1" applyFill="1" applyBorder="1" applyAlignment="1" applyProtection="1">
      <alignment horizontal="right" indent="1" shrinkToFit="1"/>
      <protection hidden="1"/>
    </xf>
    <xf numFmtId="0" fontId="14" fillId="3" borderId="61" xfId="0" applyFont="1" applyFill="1" applyBorder="1" applyAlignment="1" applyProtection="1">
      <alignment horizontal="right" indent="1" shrinkToFit="1"/>
      <protection hidden="1"/>
    </xf>
    <xf numFmtId="0" fontId="14" fillId="3" borderId="0" xfId="0" applyFont="1" applyFill="1" applyAlignment="1" applyProtection="1">
      <alignment horizontal="right" indent="1" shrinkToFit="1"/>
      <protection hidden="1"/>
    </xf>
    <xf numFmtId="0" fontId="14" fillId="3" borderId="0" xfId="0" applyFont="1" applyFill="1" applyAlignment="1" applyProtection="1">
      <alignment horizontal="left" indent="1" shrinkToFit="1"/>
      <protection hidden="1"/>
    </xf>
    <xf numFmtId="0" fontId="45" fillId="11" borderId="53" xfId="0" applyFont="1" applyFill="1" applyBorder="1" applyAlignment="1" applyProtection="1">
      <alignment horizontal="left" indent="1" shrinkToFit="1"/>
      <protection hidden="1"/>
    </xf>
    <xf numFmtId="0" fontId="14" fillId="3" borderId="54" xfId="0" applyFont="1" applyFill="1" applyBorder="1" applyAlignment="1" applyProtection="1">
      <alignment horizontal="left" indent="1" shrinkToFit="1"/>
      <protection hidden="1"/>
    </xf>
    <xf numFmtId="0" fontId="14" fillId="3" borderId="55" xfId="0" applyFont="1" applyFill="1" applyBorder="1" applyAlignment="1" applyProtection="1">
      <alignment horizontal="left" indent="1" shrinkToFit="1"/>
      <protection hidden="1"/>
    </xf>
    <xf numFmtId="0" fontId="23" fillId="3" borderId="57" xfId="0" applyFont="1" applyFill="1" applyBorder="1" applyAlignment="1" applyProtection="1">
      <alignment horizontal="left" indent="1" shrinkToFit="1"/>
      <protection hidden="1"/>
    </xf>
    <xf numFmtId="0" fontId="23" fillId="3" borderId="58" xfId="0" applyFont="1" applyFill="1" applyBorder="1" applyAlignment="1" applyProtection="1">
      <alignment horizontal="left" indent="1" shrinkToFit="1"/>
      <protection hidden="1"/>
    </xf>
    <xf numFmtId="0" fontId="23" fillId="3" borderId="0" xfId="0" applyFont="1" applyFill="1" applyAlignment="1" applyProtection="1">
      <alignment horizontal="left" indent="1" shrinkToFit="1"/>
      <protection hidden="1"/>
    </xf>
    <xf numFmtId="0" fontId="40" fillId="11" borderId="56" xfId="0" applyFont="1" applyFill="1" applyBorder="1" applyAlignment="1" applyProtection="1">
      <alignment horizontal="left" indent="1" shrinkToFit="1"/>
      <protection hidden="1"/>
    </xf>
    <xf numFmtId="0" fontId="40" fillId="11" borderId="57" xfId="0" applyFont="1" applyFill="1" applyBorder="1" applyAlignment="1" applyProtection="1">
      <alignment horizontal="center" shrinkToFit="1"/>
      <protection hidden="1"/>
    </xf>
    <xf numFmtId="0" fontId="40" fillId="11" borderId="58" xfId="0" applyFont="1" applyFill="1" applyBorder="1" applyAlignment="1" applyProtection="1">
      <alignment horizontal="center" shrinkToFit="1"/>
      <protection hidden="1"/>
    </xf>
    <xf numFmtId="0" fontId="0" fillId="0" borderId="0" xfId="0" applyAlignment="1" applyProtection="1">
      <alignment horizontal="center"/>
      <protection hidden="1"/>
    </xf>
    <xf numFmtId="0" fontId="0" fillId="0" borderId="0" xfId="0" applyAlignment="1">
      <alignment horizontal="center"/>
    </xf>
    <xf numFmtId="0" fontId="24" fillId="0" borderId="0" xfId="0" applyFont="1" applyAlignment="1"/>
    <xf numFmtId="0" fontId="13" fillId="0" borderId="19"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20" fillId="5" borderId="19" xfId="0" applyFont="1" applyFill="1" applyBorder="1" applyAlignment="1" applyProtection="1">
      <alignment horizontal="center" vertical="center"/>
      <protection hidden="1"/>
    </xf>
    <xf numFmtId="0" fontId="0" fillId="0" borderId="0" xfId="0" applyAlignment="1">
      <alignment horizontal="center"/>
    </xf>
    <xf numFmtId="0" fontId="0" fillId="0" borderId="2" xfId="0" applyFont="1" applyBorder="1" applyAlignment="1" applyProtection="1">
      <alignment horizontal="center"/>
      <protection hidden="1"/>
    </xf>
    <xf numFmtId="0" fontId="0" fillId="0" borderId="2" xfId="0" applyFont="1" applyBorder="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1" fillId="3" borderId="57" xfId="0" applyFont="1" applyFill="1" applyBorder="1" applyAlignment="1" applyProtection="1">
      <alignment horizontal="left" indent="1" shrinkToFit="1"/>
      <protection hidden="1"/>
    </xf>
    <xf numFmtId="0" fontId="46" fillId="3" borderId="57" xfId="0" applyFont="1" applyFill="1" applyBorder="1" applyAlignment="1" applyProtection="1">
      <alignment horizontal="left" indent="1" shrinkToFit="1"/>
      <protection hidden="1"/>
    </xf>
    <xf numFmtId="0" fontId="34" fillId="3" borderId="57" xfId="0" applyFont="1" applyFill="1" applyBorder="1" applyAlignment="1" applyProtection="1">
      <alignment horizontal="left" indent="1" shrinkToFit="1"/>
      <protection hidden="1"/>
    </xf>
    <xf numFmtId="0" fontId="47" fillId="3" borderId="57" xfId="0" applyFont="1" applyFill="1" applyBorder="1" applyAlignment="1" applyProtection="1">
      <alignment horizontal="left" indent="1" shrinkToFit="1"/>
      <protection hidden="1"/>
    </xf>
    <xf numFmtId="0" fontId="48" fillId="3" borderId="57" xfId="0" applyFont="1" applyFill="1" applyBorder="1" applyAlignment="1" applyProtection="1">
      <alignment horizontal="left" indent="1" shrinkToFit="1"/>
      <protection hidden="1"/>
    </xf>
    <xf numFmtId="0" fontId="24" fillId="0" borderId="15" xfId="0" applyFont="1" applyBorder="1" applyAlignment="1" applyProtection="1">
      <alignment horizontal="right"/>
      <protection hidden="1"/>
    </xf>
    <xf numFmtId="0" fontId="50" fillId="0" borderId="15" xfId="0" applyFont="1" applyBorder="1" applyAlignment="1" applyProtection="1">
      <alignment horizontal="left"/>
      <protection hidden="1"/>
    </xf>
    <xf numFmtId="0" fontId="24" fillId="0" borderId="15" xfId="0" applyFont="1" applyBorder="1" applyAlignment="1">
      <alignment horizontal="right"/>
    </xf>
    <xf numFmtId="0" fontId="52" fillId="0" borderId="0" xfId="0" applyFont="1" applyBorder="1" applyAlignment="1">
      <alignment horizontal="left" vertical="center"/>
    </xf>
    <xf numFmtId="0" fontId="23" fillId="0" borderId="18" xfId="0" applyFont="1" applyBorder="1" applyAlignment="1" applyProtection="1">
      <protection hidden="1"/>
    </xf>
    <xf numFmtId="0" fontId="0" fillId="0" borderId="29" xfId="0"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0" xfId="0" applyFont="1" applyBorder="1" applyAlignment="1">
      <alignment horizontal="center"/>
    </xf>
    <xf numFmtId="0" fontId="0" fillId="0" borderId="0" xfId="0" applyAlignment="1">
      <alignment horizontal="center"/>
    </xf>
    <xf numFmtId="0" fontId="0" fillId="0" borderId="0" xfId="0"/>
    <xf numFmtId="0" fontId="0" fillId="0" borderId="0" xfId="0" applyAlignment="1" applyProtection="1">
      <alignment horizontal="center"/>
      <protection hidden="1"/>
    </xf>
    <xf numFmtId="0" fontId="1" fillId="0" borderId="0" xfId="0" applyFont="1" applyBorder="1" applyAlignment="1" applyProtection="1">
      <alignment horizontal="center"/>
      <protection hidden="1"/>
    </xf>
    <xf numFmtId="0" fontId="0" fillId="0" borderId="29" xfId="0" applyBorder="1" applyAlignment="1">
      <alignment horizontal="center"/>
    </xf>
    <xf numFmtId="0" fontId="0" fillId="0" borderId="0" xfId="0"/>
    <xf numFmtId="0" fontId="0" fillId="0" borderId="0" xfId="0" applyBorder="1" applyAlignment="1">
      <alignment horizontal="center"/>
    </xf>
    <xf numFmtId="0" fontId="0" fillId="0" borderId="36" xfId="0" applyBorder="1" applyProtection="1">
      <protection hidden="1"/>
    </xf>
    <xf numFmtId="0" fontId="0" fillId="0" borderId="4" xfId="0" applyBorder="1" applyProtection="1">
      <protection hidden="1"/>
    </xf>
    <xf numFmtId="0" fontId="0" fillId="0" borderId="29" xfId="0" applyFill="1" applyBorder="1" applyAlignment="1" applyProtection="1">
      <protection hidden="1"/>
    </xf>
    <xf numFmtId="0" fontId="25" fillId="0" borderId="0" xfId="0" applyFont="1" applyFill="1" applyBorder="1" applyAlignment="1" applyProtection="1">
      <alignment shrinkToFit="1"/>
      <protection locked="0"/>
    </xf>
    <xf numFmtId="0" fontId="25" fillId="0" borderId="0" xfId="0" applyFont="1" applyFill="1" applyBorder="1" applyAlignment="1" applyProtection="1">
      <alignment shrinkToFit="1"/>
      <protection hidden="1"/>
    </xf>
    <xf numFmtId="0" fontId="0" fillId="0" borderId="0" xfId="0" applyFill="1" applyBorder="1" applyAlignment="1" applyProtection="1">
      <protection hidden="1"/>
    </xf>
    <xf numFmtId="0" fontId="0" fillId="0" borderId="0" xfId="0" applyBorder="1" applyAlignment="1" applyProtection="1">
      <alignment horizontal="center"/>
      <protection hidden="1"/>
    </xf>
    <xf numFmtId="0" fontId="25" fillId="0" borderId="15" xfId="0" applyFont="1" applyBorder="1" applyAlignment="1" applyProtection="1">
      <alignment horizontal="left"/>
      <protection hidden="1"/>
    </xf>
    <xf numFmtId="0" fontId="57" fillId="0" borderId="0" xfId="0" applyFont="1" applyAlignment="1" applyProtection="1">
      <alignment horizontal="left"/>
      <protection hidden="1"/>
    </xf>
    <xf numFmtId="0" fontId="0" fillId="0" borderId="2" xfId="0" applyBorder="1" applyAlignment="1" applyProtection="1">
      <alignment horizontal="left" indent="1"/>
      <protection hidden="1"/>
    </xf>
    <xf numFmtId="0" fontId="0" fillId="0" borderId="36" xfId="0" applyBorder="1" applyAlignment="1" applyProtection="1">
      <alignment horizontal="left" indent="1"/>
      <protection hidden="1"/>
    </xf>
    <xf numFmtId="0" fontId="1" fillId="2" borderId="73" xfId="0" applyFont="1" applyFill="1" applyBorder="1" applyAlignment="1" applyProtection="1">
      <alignment horizontal="center"/>
      <protection hidden="1"/>
    </xf>
    <xf numFmtId="0" fontId="10" fillId="6" borderId="74" xfId="0" applyFont="1" applyFill="1" applyBorder="1" applyAlignment="1" applyProtection="1">
      <alignment horizontal="center" vertical="center"/>
      <protection hidden="1"/>
    </xf>
    <xf numFmtId="0" fontId="10" fillId="6" borderId="75" xfId="0" applyFont="1" applyFill="1" applyBorder="1" applyAlignment="1" applyProtection="1">
      <alignment horizontal="center" vertical="center"/>
      <protection hidden="1"/>
    </xf>
    <xf numFmtId="0" fontId="10" fillId="6" borderId="76" xfId="0" applyFont="1" applyFill="1" applyBorder="1" applyAlignment="1" applyProtection="1">
      <alignment horizontal="center" vertical="center"/>
      <protection hidden="1"/>
    </xf>
    <xf numFmtId="0" fontId="10" fillId="6" borderId="77"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protection hidden="1"/>
    </xf>
    <xf numFmtId="0" fontId="24" fillId="7" borderId="78" xfId="0" applyFont="1" applyFill="1" applyBorder="1" applyAlignment="1" applyProtection="1">
      <alignment horizontal="center" shrinkToFit="1"/>
      <protection locked="0"/>
    </xf>
    <xf numFmtId="0" fontId="24" fillId="7" borderId="79" xfId="0" applyFont="1" applyFill="1" applyBorder="1" applyAlignment="1" applyProtection="1">
      <alignment horizontal="center" shrinkToFit="1"/>
      <protection locked="0"/>
    </xf>
    <xf numFmtId="0" fontId="24" fillId="7" borderId="80" xfId="0" applyFont="1" applyFill="1" applyBorder="1" applyAlignment="1" applyProtection="1">
      <alignment horizontal="center" shrinkToFit="1"/>
      <protection locked="0"/>
    </xf>
    <xf numFmtId="0" fontId="24" fillId="7" borderId="81" xfId="0" applyFont="1" applyFill="1" applyBorder="1" applyAlignment="1" applyProtection="1">
      <alignment horizontal="center" shrinkToFit="1"/>
      <protection locked="0"/>
    </xf>
    <xf numFmtId="0" fontId="1" fillId="0" borderId="74"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0" fontId="25" fillId="7" borderId="80" xfId="0" applyFont="1" applyFill="1" applyBorder="1" applyAlignment="1" applyProtection="1">
      <alignment horizontal="center" shrinkToFit="1"/>
      <protection locked="0"/>
    </xf>
    <xf numFmtId="0" fontId="25" fillId="7" borderId="79" xfId="0" applyFont="1" applyFill="1" applyBorder="1" applyAlignment="1" applyProtection="1">
      <alignment horizontal="center" shrinkToFit="1"/>
      <protection locked="0"/>
    </xf>
    <xf numFmtId="0" fontId="25" fillId="7" borderId="81" xfId="0" applyFont="1" applyFill="1" applyBorder="1" applyAlignment="1" applyProtection="1">
      <alignment horizontal="center" shrinkToFit="1"/>
      <protection locked="0"/>
    </xf>
    <xf numFmtId="0" fontId="0" fillId="0" borderId="4" xfId="0" applyBorder="1" applyAlignment="1" applyProtection="1">
      <alignment horizontal="left" indent="1"/>
      <protection hidden="1"/>
    </xf>
    <xf numFmtId="0" fontId="1" fillId="0" borderId="77" xfId="0" applyFont="1" applyBorder="1" applyAlignment="1" applyProtection="1">
      <alignment horizontal="center"/>
      <protection hidden="1"/>
    </xf>
    <xf numFmtId="0" fontId="1" fillId="0" borderId="75" xfId="0" applyFont="1" applyBorder="1" applyAlignment="1" applyProtection="1">
      <alignment horizontal="center"/>
      <protection hidden="1"/>
    </xf>
    <xf numFmtId="0" fontId="1" fillId="0" borderId="76" xfId="0" applyFont="1" applyBorder="1" applyAlignment="1" applyProtection="1">
      <alignment horizontal="center"/>
      <protection hidden="1"/>
    </xf>
    <xf numFmtId="0" fontId="0" fillId="0" borderId="36" xfId="0" applyBorder="1"/>
    <xf numFmtId="0" fontId="0" fillId="0" borderId="4" xfId="0" applyBorder="1"/>
    <xf numFmtId="0" fontId="1" fillId="2" borderId="32" xfId="0" applyFont="1" applyFill="1" applyBorder="1" applyAlignment="1">
      <alignment horizontal="center"/>
    </xf>
    <xf numFmtId="0" fontId="0" fillId="0" borderId="80" xfId="0" applyBorder="1" applyAlignment="1">
      <alignment horizontal="center"/>
    </xf>
    <xf numFmtId="0" fontId="0" fillId="0" borderId="79" xfId="0" applyBorder="1" applyAlignment="1">
      <alignment horizontal="center"/>
    </xf>
    <xf numFmtId="0" fontId="0" fillId="0" borderId="81" xfId="0" applyBorder="1" applyAlignment="1">
      <alignment horizontal="center"/>
    </xf>
    <xf numFmtId="0" fontId="1" fillId="2" borderId="73" xfId="0" applyFont="1" applyFill="1" applyBorder="1" applyAlignment="1">
      <alignment horizontal="center"/>
    </xf>
    <xf numFmtId="0" fontId="1" fillId="0" borderId="77" xfId="0" applyFont="1" applyBorder="1" applyAlignment="1">
      <alignment horizontal="center"/>
    </xf>
    <xf numFmtId="0" fontId="0" fillId="0" borderId="4" xfId="0" applyBorder="1" applyAlignment="1">
      <alignment horizontal="left" indent="1"/>
    </xf>
    <xf numFmtId="0" fontId="0" fillId="0" borderId="2" xfId="0" applyBorder="1" applyAlignment="1">
      <alignment horizontal="left" indent="1"/>
    </xf>
    <xf numFmtId="0" fontId="0" fillId="0" borderId="36" xfId="0" applyBorder="1" applyAlignment="1">
      <alignment horizontal="left" indent="1"/>
    </xf>
    <xf numFmtId="0" fontId="9" fillId="10" borderId="77" xfId="0" applyFont="1" applyFill="1" applyBorder="1" applyAlignment="1">
      <alignment horizontal="center" vertical="center"/>
    </xf>
    <xf numFmtId="0" fontId="9" fillId="10" borderId="75" xfId="0" applyFont="1" applyFill="1" applyBorder="1" applyAlignment="1">
      <alignment horizontal="center" vertical="center"/>
    </xf>
    <xf numFmtId="0" fontId="9" fillId="10" borderId="76" xfId="0" applyFont="1" applyFill="1" applyBorder="1" applyAlignment="1">
      <alignment horizontal="center" vertical="center"/>
    </xf>
    <xf numFmtId="0" fontId="0" fillId="0" borderId="18" xfId="0" applyFont="1" applyBorder="1" applyAlignment="1" applyProtection="1">
      <alignment horizontal="center"/>
      <protection hidden="1"/>
    </xf>
    <xf numFmtId="0" fontId="0" fillId="0" borderId="18" xfId="0" applyFont="1" applyBorder="1" applyProtection="1">
      <protection hidden="1"/>
    </xf>
    <xf numFmtId="0" fontId="0" fillId="0" borderId="42" xfId="0" applyBorder="1" applyProtection="1">
      <protection hidden="1"/>
    </xf>
    <xf numFmtId="0" fontId="1" fillId="0" borderId="64" xfId="0" applyFont="1" applyBorder="1" applyAlignment="1" applyProtection="1">
      <protection hidden="1"/>
    </xf>
    <xf numFmtId="0" fontId="0" fillId="0" borderId="65" xfId="0" applyBorder="1" applyAlignment="1" applyProtection="1">
      <protection hidden="1"/>
    </xf>
    <xf numFmtId="0" fontId="0" fillId="0" borderId="36" xfId="0" applyFont="1" applyBorder="1" applyAlignment="1" applyProtection="1">
      <alignment horizontal="center"/>
      <protection hidden="1"/>
    </xf>
    <xf numFmtId="0" fontId="0" fillId="0" borderId="36" xfId="0" applyFont="1" applyBorder="1" applyProtection="1">
      <protection hidden="1"/>
    </xf>
    <xf numFmtId="0" fontId="0" fillId="0" borderId="37" xfId="0" quotePrefix="1" applyBorder="1" applyAlignment="1" applyProtection="1">
      <protection hidden="1"/>
    </xf>
    <xf numFmtId="0" fontId="0" fillId="0" borderId="36" xfId="0" applyBorder="1" applyAlignment="1" applyProtection="1">
      <protection hidden="1"/>
    </xf>
    <xf numFmtId="0" fontId="0" fillId="0" borderId="67" xfId="0" applyBorder="1" applyAlignment="1" applyProtection="1">
      <protection hidden="1"/>
    </xf>
    <xf numFmtId="0" fontId="25" fillId="3" borderId="78" xfId="0" applyFont="1" applyFill="1" applyBorder="1" applyAlignment="1" applyProtection="1">
      <alignment horizontal="center" shrinkToFit="1"/>
      <protection locked="0"/>
    </xf>
    <xf numFmtId="0" fontId="25" fillId="3" borderId="79" xfId="0" applyFont="1" applyFill="1" applyBorder="1" applyAlignment="1" applyProtection="1">
      <alignment horizontal="center" shrinkToFit="1"/>
      <protection locked="0"/>
    </xf>
    <xf numFmtId="0" fontId="25" fillId="3" borderId="81" xfId="0" applyFont="1" applyFill="1" applyBorder="1" applyAlignment="1" applyProtection="1">
      <alignment horizontal="center" shrinkToFit="1"/>
      <protection locked="0"/>
    </xf>
    <xf numFmtId="0" fontId="0" fillId="0" borderId="18" xfId="0" applyFont="1" applyBorder="1" applyAlignment="1" applyProtection="1">
      <alignment horizontal="left" indent="1"/>
      <protection hidden="1"/>
    </xf>
    <xf numFmtId="0" fontId="0" fillId="0" borderId="2" xfId="0" applyFont="1" applyBorder="1" applyAlignment="1" applyProtection="1">
      <alignment horizontal="left" indent="1"/>
      <protection hidden="1"/>
    </xf>
    <xf numFmtId="0" fontId="0" fillId="0" borderId="36" xfId="0" applyFont="1" applyBorder="1" applyAlignment="1" applyProtection="1">
      <alignment horizontal="left" indent="1"/>
      <protection hidden="1"/>
    </xf>
    <xf numFmtId="0" fontId="1" fillId="0" borderId="74" xfId="0" applyFont="1" applyBorder="1" applyAlignment="1" applyProtection="1">
      <alignment horizontal="center"/>
      <protection hidden="1"/>
    </xf>
    <xf numFmtId="0" fontId="0" fillId="0" borderId="74" xfId="0" applyBorder="1"/>
    <xf numFmtId="0" fontId="0" fillId="0" borderId="75" xfId="0" applyBorder="1"/>
    <xf numFmtId="0" fontId="25" fillId="3" borderId="75" xfId="0" applyFont="1" applyFill="1" applyBorder="1" applyAlignment="1" applyProtection="1">
      <alignment horizontal="center" shrinkToFit="1"/>
      <protection locked="0"/>
    </xf>
    <xf numFmtId="0" fontId="25" fillId="3" borderId="76" xfId="0" applyFont="1" applyFill="1" applyBorder="1" applyAlignment="1" applyProtection="1">
      <alignment horizontal="center" shrinkToFit="1"/>
      <protection locked="0"/>
    </xf>
    <xf numFmtId="0" fontId="25" fillId="7" borderId="74" xfId="0" applyFont="1" applyFill="1" applyBorder="1" applyAlignment="1" applyProtection="1">
      <alignment horizontal="center" shrinkToFit="1"/>
      <protection locked="0"/>
    </xf>
    <xf numFmtId="0" fontId="25" fillId="7" borderId="75" xfId="0" applyFont="1" applyFill="1" applyBorder="1" applyAlignment="1" applyProtection="1">
      <alignment horizontal="center" shrinkToFit="1"/>
      <protection locked="0"/>
    </xf>
    <xf numFmtId="0" fontId="25" fillId="7" borderId="76" xfId="0" applyFont="1" applyFill="1" applyBorder="1" applyAlignment="1" applyProtection="1">
      <alignment horizontal="center" shrinkToFit="1"/>
      <protection locked="0"/>
    </xf>
    <xf numFmtId="0" fontId="25" fillId="7" borderId="78" xfId="0" applyFont="1" applyFill="1" applyBorder="1" applyAlignment="1" applyProtection="1">
      <alignment horizontal="center" shrinkToFit="1"/>
      <protection locked="0"/>
    </xf>
    <xf numFmtId="0" fontId="0" fillId="0" borderId="8" xfId="0" applyBorder="1" applyAlignment="1">
      <alignment vertical="center"/>
    </xf>
    <xf numFmtId="0" fontId="0" fillId="0" borderId="18" xfId="0" applyBorder="1" applyAlignment="1">
      <alignment horizontal="center"/>
    </xf>
    <xf numFmtId="0" fontId="0" fillId="0" borderId="2" xfId="0" applyBorder="1" applyAlignment="1"/>
    <xf numFmtId="0" fontId="0" fillId="0" borderId="83" xfId="0" applyBorder="1" applyAlignment="1">
      <alignment horizontal="center"/>
    </xf>
    <xf numFmtId="0" fontId="23" fillId="0" borderId="0" xfId="0" applyFont="1" applyAlignment="1" applyProtection="1">
      <alignment horizontal="left"/>
      <protection hidden="1"/>
    </xf>
    <xf numFmtId="0" fontId="23" fillId="0" borderId="52" xfId="0" applyFont="1" applyBorder="1" applyAlignment="1" applyProtection="1">
      <alignment horizontal="left"/>
      <protection hidden="1"/>
    </xf>
    <xf numFmtId="0" fontId="25" fillId="3" borderId="2" xfId="0" applyFont="1" applyFill="1" applyBorder="1" applyAlignment="1" applyProtection="1">
      <alignment horizontal="left" vertical="center" shrinkToFit="1"/>
      <protection locked="0"/>
    </xf>
    <xf numFmtId="0" fontId="25" fillId="3" borderId="65" xfId="0" applyFont="1" applyFill="1" applyBorder="1" applyAlignment="1" applyProtection="1">
      <alignment horizontal="left" vertical="center" shrinkToFit="1"/>
      <protection locked="0"/>
    </xf>
    <xf numFmtId="0" fontId="1" fillId="2" borderId="33" xfId="0" applyFont="1" applyFill="1" applyBorder="1" applyAlignment="1" applyProtection="1">
      <alignment horizontal="center"/>
      <protection hidden="1"/>
    </xf>
    <xf numFmtId="0" fontId="1" fillId="2" borderId="34" xfId="0" applyFont="1" applyFill="1" applyBorder="1" applyAlignment="1" applyProtection="1">
      <alignment horizontal="center"/>
      <protection hidden="1"/>
    </xf>
    <xf numFmtId="0" fontId="8" fillId="0" borderId="41" xfId="0" applyFont="1" applyBorder="1" applyAlignment="1" applyProtection="1">
      <alignment horizontal="center" vertical="center" wrapText="1"/>
      <protection hidden="1"/>
    </xf>
    <xf numFmtId="0" fontId="8" fillId="0" borderId="42" xfId="0" applyFont="1" applyBorder="1" applyAlignment="1" applyProtection="1">
      <alignment horizontal="center" vertical="center" wrapText="1"/>
      <protection hidden="1"/>
    </xf>
    <xf numFmtId="3" fontId="33" fillId="0" borderId="27" xfId="0" applyNumberFormat="1" applyFont="1" applyBorder="1" applyAlignment="1" applyProtection="1">
      <alignment horizontal="center" vertical="center" wrapText="1"/>
      <protection hidden="1"/>
    </xf>
    <xf numFmtId="0" fontId="33" fillId="0" borderId="28" xfId="0" applyFont="1" applyBorder="1" applyAlignment="1" applyProtection="1">
      <alignment horizontal="center" vertical="center" wrapText="1"/>
      <protection hidden="1"/>
    </xf>
    <xf numFmtId="4" fontId="33" fillId="0" borderId="35" xfId="0" applyNumberFormat="1" applyFont="1" applyBorder="1" applyAlignment="1" applyProtection="1">
      <alignment horizontal="center" vertical="center" wrapText="1"/>
      <protection hidden="1"/>
    </xf>
    <xf numFmtId="4" fontId="33" fillId="0" borderId="37" xfId="0" applyNumberFormat="1" applyFont="1" applyBorder="1" applyAlignment="1" applyProtection="1">
      <alignment horizontal="center" vertical="center" wrapText="1"/>
      <protection hidden="1"/>
    </xf>
    <xf numFmtId="0" fontId="26" fillId="0" borderId="51" xfId="0" applyFont="1" applyBorder="1" applyAlignment="1" applyProtection="1">
      <alignment horizontal="center" vertical="center"/>
      <protection hidden="1"/>
    </xf>
    <xf numFmtId="0" fontId="41" fillId="12" borderId="22" xfId="0" applyFont="1" applyFill="1" applyBorder="1" applyAlignment="1" applyProtection="1">
      <alignment horizontal="left" vertical="center" shrinkToFit="1"/>
      <protection hidden="1"/>
    </xf>
    <xf numFmtId="0" fontId="41" fillId="12" borderId="2" xfId="0" applyFont="1" applyFill="1" applyBorder="1" applyAlignment="1" applyProtection="1">
      <alignment horizontal="left" vertical="center" shrinkToFit="1"/>
      <protection hidden="1"/>
    </xf>
    <xf numFmtId="0" fontId="41" fillId="12" borderId="3" xfId="0" applyFont="1" applyFill="1" applyBorder="1" applyAlignment="1" applyProtection="1">
      <alignment horizontal="left" vertical="center" shrinkToFit="1"/>
      <protection hidden="1"/>
    </xf>
    <xf numFmtId="0" fontId="37" fillId="11" borderId="0" xfId="0" applyFont="1" applyFill="1" applyAlignment="1" applyProtection="1">
      <alignment horizontal="center" vertical="center"/>
      <protection hidden="1"/>
    </xf>
    <xf numFmtId="0" fontId="38" fillId="7" borderId="20" xfId="0" applyFont="1" applyFill="1" applyBorder="1" applyAlignment="1" applyProtection="1">
      <alignment horizontal="left" indent="1" shrinkToFit="1"/>
      <protection locked="0"/>
    </xf>
    <xf numFmtId="0" fontId="38" fillId="7" borderId="0" xfId="0" applyFont="1" applyFill="1" applyBorder="1" applyAlignment="1" applyProtection="1">
      <alignment horizontal="left" indent="1" shrinkToFit="1"/>
      <protection locked="0"/>
    </xf>
    <xf numFmtId="14" fontId="38" fillId="7" borderId="20" xfId="0" applyNumberFormat="1" applyFont="1" applyFill="1" applyBorder="1" applyAlignment="1" applyProtection="1">
      <alignment horizontal="left" indent="1" shrinkToFit="1"/>
      <protection locked="0"/>
    </xf>
    <xf numFmtId="164" fontId="39" fillId="7" borderId="20" xfId="0" applyNumberFormat="1" applyFont="1" applyFill="1" applyBorder="1" applyAlignment="1" applyProtection="1">
      <alignment horizontal="left" indent="1" shrinkToFit="1"/>
      <protection locked="0"/>
    </xf>
    <xf numFmtId="164" fontId="39" fillId="7" borderId="0" xfId="0" applyNumberFormat="1" applyFont="1" applyFill="1" applyBorder="1" applyAlignment="1" applyProtection="1">
      <alignment horizontal="left" indent="1" shrinkToFit="1"/>
      <protection locked="0"/>
    </xf>
    <xf numFmtId="3" fontId="32" fillId="7" borderId="35" xfId="0" applyNumberFormat="1" applyFont="1" applyFill="1" applyBorder="1" applyAlignment="1" applyProtection="1">
      <alignment horizontal="center" vertical="center" wrapText="1"/>
      <protection locked="0"/>
    </xf>
    <xf numFmtId="3" fontId="32" fillId="7" borderId="37" xfId="0" applyNumberFormat="1" applyFont="1" applyFill="1" applyBorder="1" applyAlignment="1" applyProtection="1">
      <alignment horizontal="center" vertical="center" wrapText="1"/>
      <protection locked="0"/>
    </xf>
    <xf numFmtId="0" fontId="36" fillId="0" borderId="0" xfId="0" applyFont="1" applyBorder="1" applyAlignment="1" applyProtection="1">
      <alignment horizontal="center" shrinkToFit="1"/>
      <protection hidden="1"/>
    </xf>
    <xf numFmtId="0" fontId="53" fillId="0" borderId="15" xfId="0" applyFont="1" applyBorder="1" applyAlignment="1" applyProtection="1">
      <alignment horizontal="center"/>
      <protection hidden="1"/>
    </xf>
    <xf numFmtId="0" fontId="0" fillId="0" borderId="3" xfId="0" applyBorder="1" applyAlignment="1">
      <alignment horizontal="left" indent="1"/>
    </xf>
    <xf numFmtId="0" fontId="0" fillId="0" borderId="1" xfId="0" applyBorder="1" applyAlignment="1">
      <alignment horizontal="left" indent="1"/>
    </xf>
    <xf numFmtId="0" fontId="0" fillId="0" borderId="22" xfId="0" applyBorder="1" applyAlignment="1">
      <alignment horizontal="left" indent="1"/>
    </xf>
    <xf numFmtId="0" fontId="25" fillId="3" borderId="18" xfId="0" applyFont="1" applyFill="1" applyBorder="1" applyAlignment="1" applyProtection="1">
      <alignment horizontal="left" vertical="center" shrinkToFit="1"/>
      <protection locked="0"/>
    </xf>
    <xf numFmtId="0" fontId="25" fillId="3" borderId="64" xfId="0" applyFont="1" applyFill="1" applyBorder="1" applyAlignment="1" applyProtection="1">
      <alignment horizontal="left" vertical="center" shrinkToFit="1"/>
      <protection locked="0"/>
    </xf>
    <xf numFmtId="0" fontId="1" fillId="2" borderId="33" xfId="0" applyFont="1" applyFill="1" applyBorder="1" applyAlignment="1" applyProtection="1">
      <alignment horizontal="left" indent="1"/>
      <protection hidden="1"/>
    </xf>
    <xf numFmtId="0" fontId="25" fillId="3" borderId="28" xfId="0" applyFont="1" applyFill="1" applyBorder="1" applyAlignment="1" applyProtection="1">
      <alignment horizontal="left" shrinkToFit="1"/>
      <protection locked="0"/>
    </xf>
    <xf numFmtId="0" fontId="25" fillId="3" borderId="9" xfId="0" applyFont="1" applyFill="1" applyBorder="1" applyAlignment="1" applyProtection="1">
      <alignment horizontal="left" shrinkToFit="1"/>
      <protection locked="0"/>
    </xf>
    <xf numFmtId="0" fontId="25" fillId="3" borderId="70" xfId="0" applyFont="1" applyFill="1" applyBorder="1" applyAlignment="1" applyProtection="1">
      <alignment horizontal="left" shrinkToFit="1"/>
      <protection locked="0"/>
    </xf>
    <xf numFmtId="0" fontId="25" fillId="3" borderId="3" xfId="0" applyFont="1" applyFill="1" applyBorder="1" applyAlignment="1" applyProtection="1">
      <alignment horizontal="left" shrinkToFit="1"/>
      <protection locked="0"/>
    </xf>
    <xf numFmtId="0" fontId="25" fillId="3" borderId="1" xfId="0" applyFont="1" applyFill="1" applyBorder="1" applyAlignment="1" applyProtection="1">
      <alignment horizontal="left" shrinkToFit="1"/>
      <protection locked="0"/>
    </xf>
    <xf numFmtId="0" fontId="25" fillId="3" borderId="68" xfId="0" applyFont="1" applyFill="1" applyBorder="1" applyAlignment="1" applyProtection="1">
      <alignment horizontal="left" shrinkToFit="1"/>
      <protection locked="0"/>
    </xf>
    <xf numFmtId="0" fontId="25" fillId="3" borderId="36" xfId="0" applyFont="1" applyFill="1" applyBorder="1" applyAlignment="1" applyProtection="1">
      <alignment horizontal="left" vertical="center" shrinkToFit="1"/>
      <protection locked="0"/>
    </xf>
    <xf numFmtId="0" fontId="25" fillId="3" borderId="67" xfId="0" applyFont="1" applyFill="1" applyBorder="1" applyAlignment="1" applyProtection="1">
      <alignment horizontal="left" vertical="center" shrinkToFit="1"/>
      <protection locked="0"/>
    </xf>
    <xf numFmtId="0" fontId="0" fillId="0" borderId="37" xfId="0" applyBorder="1" applyAlignment="1">
      <alignment horizontal="left" indent="1"/>
    </xf>
    <xf numFmtId="0" fontId="0" fillId="0" borderId="66" xfId="0" applyBorder="1" applyAlignment="1">
      <alignment horizontal="left" indent="1"/>
    </xf>
    <xf numFmtId="0" fontId="0" fillId="0" borderId="35" xfId="0" applyBorder="1" applyAlignment="1">
      <alignment horizontal="left" indent="1"/>
    </xf>
    <xf numFmtId="0" fontId="20" fillId="5" borderId="20" xfId="0" applyFont="1" applyFill="1" applyBorder="1" applyAlignment="1" applyProtection="1">
      <alignment horizontal="center" vertical="center"/>
      <protection hidden="1"/>
    </xf>
    <xf numFmtId="0" fontId="20" fillId="5" borderId="21" xfId="0" applyFont="1" applyFill="1" applyBorder="1" applyAlignment="1" applyProtection="1">
      <alignment horizontal="center" vertical="center"/>
      <protection hidden="1"/>
    </xf>
    <xf numFmtId="0" fontId="13" fillId="0" borderId="2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0" fontId="0" fillId="0" borderId="29" xfId="0" applyBorder="1" applyAlignment="1" applyProtection="1">
      <alignment horizontal="center"/>
      <protection hidden="1"/>
    </xf>
    <xf numFmtId="0" fontId="25" fillId="3" borderId="37" xfId="0" applyFont="1" applyFill="1" applyBorder="1" applyAlignment="1" applyProtection="1">
      <alignment horizontal="left" shrinkToFit="1"/>
      <protection locked="0"/>
    </xf>
    <xf numFmtId="0" fontId="25" fillId="3" borderId="66" xfId="0" applyFont="1" applyFill="1" applyBorder="1" applyAlignment="1" applyProtection="1">
      <alignment horizontal="left" shrinkToFit="1"/>
      <protection locked="0"/>
    </xf>
    <xf numFmtId="0" fontId="25" fillId="3" borderId="69" xfId="0" applyFont="1" applyFill="1" applyBorder="1" applyAlignment="1" applyProtection="1">
      <alignment horizontal="left" shrinkToFit="1"/>
      <protection locked="0"/>
    </xf>
    <xf numFmtId="0" fontId="13" fillId="4" borderId="32" xfId="0" applyFont="1" applyFill="1" applyBorder="1" applyAlignment="1" applyProtection="1">
      <alignment horizontal="center"/>
      <protection hidden="1"/>
    </xf>
    <xf numFmtId="0" fontId="13" fillId="4" borderId="33" xfId="0" applyFont="1" applyFill="1" applyBorder="1" applyAlignment="1" applyProtection="1">
      <alignment horizontal="center"/>
      <protection hidden="1"/>
    </xf>
    <xf numFmtId="0" fontId="13" fillId="4" borderId="34" xfId="0" applyFont="1" applyFill="1" applyBorder="1" applyAlignment="1" applyProtection="1">
      <alignment horizontal="center"/>
      <protection hidden="1"/>
    </xf>
    <xf numFmtId="0" fontId="20" fillId="5" borderId="24"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3"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 fillId="0" borderId="22" xfId="0" applyFont="1" applyBorder="1" applyAlignment="1" applyProtection="1">
      <alignment horizontal="left" indent="1" shrinkToFit="1"/>
      <protection locked="0"/>
    </xf>
    <xf numFmtId="0" fontId="1" fillId="0" borderId="2" xfId="0" applyFont="1" applyBorder="1" applyAlignment="1" applyProtection="1">
      <alignment horizontal="left" indent="1" shrinkToFit="1"/>
      <protection locked="0"/>
    </xf>
    <xf numFmtId="0" fontId="1" fillId="0" borderId="65" xfId="0" applyFont="1" applyBorder="1" applyAlignment="1" applyProtection="1">
      <alignment horizontal="left" indent="1" shrinkToFit="1"/>
      <protection locked="0"/>
    </xf>
    <xf numFmtId="0" fontId="1" fillId="0" borderId="35" xfId="0" applyFont="1" applyBorder="1" applyAlignment="1" applyProtection="1">
      <alignment horizontal="left" indent="1" shrinkToFit="1"/>
      <protection locked="0"/>
    </xf>
    <xf numFmtId="0" fontId="1" fillId="0" borderId="36" xfId="0" applyFont="1" applyBorder="1" applyAlignment="1" applyProtection="1">
      <alignment horizontal="left" indent="1" shrinkToFit="1"/>
      <protection locked="0"/>
    </xf>
    <xf numFmtId="0" fontId="1" fillId="0" borderId="67" xfId="0" applyFont="1" applyBorder="1" applyAlignment="1" applyProtection="1">
      <alignment horizontal="left" indent="1" shrinkToFit="1"/>
      <protection locked="0"/>
    </xf>
    <xf numFmtId="0" fontId="19" fillId="0" borderId="11" xfId="0" applyFont="1" applyBorder="1" applyAlignment="1" applyProtection="1">
      <alignment horizontal="center"/>
      <protection hidden="1"/>
    </xf>
    <xf numFmtId="0" fontId="31" fillId="3" borderId="22" xfId="0" applyFont="1" applyFill="1" applyBorder="1" applyAlignment="1" applyProtection="1">
      <alignment horizontal="center" vertical="center" wrapText="1"/>
      <protection hidden="1"/>
    </xf>
    <xf numFmtId="0" fontId="31" fillId="3" borderId="3" xfId="0" applyFont="1" applyFill="1" applyBorder="1" applyAlignment="1" applyProtection="1">
      <alignment horizontal="center" vertical="center" wrapText="1"/>
      <protection hidden="1"/>
    </xf>
    <xf numFmtId="0" fontId="17" fillId="0" borderId="11"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15" xfId="0" applyFont="1" applyBorder="1" applyAlignment="1" applyProtection="1">
      <alignment horizontal="left" vertical="center" wrapText="1"/>
      <protection hidden="1"/>
    </xf>
    <xf numFmtId="0" fontId="0" fillId="0" borderId="18" xfId="0" applyBorder="1" applyAlignment="1" applyProtection="1">
      <alignment horizontal="left" indent="1"/>
      <protection hidden="1"/>
    </xf>
    <xf numFmtId="0" fontId="0" fillId="0" borderId="42" xfId="0" applyBorder="1" applyAlignment="1" applyProtection="1">
      <alignment horizontal="left" indent="1"/>
      <protection hidden="1"/>
    </xf>
    <xf numFmtId="0" fontId="0" fillId="0" borderId="2" xfId="0" applyBorder="1" applyAlignment="1" applyProtection="1">
      <alignment horizontal="left" indent="1"/>
      <protection hidden="1"/>
    </xf>
    <xf numFmtId="0" fontId="0" fillId="0" borderId="3" xfId="0" applyBorder="1" applyAlignment="1" applyProtection="1">
      <alignment horizontal="left" indent="1"/>
      <protection hidden="1"/>
    </xf>
    <xf numFmtId="0" fontId="0" fillId="0" borderId="36" xfId="0" applyBorder="1" applyAlignment="1" applyProtection="1">
      <alignment horizontal="left" indent="1"/>
      <protection hidden="1"/>
    </xf>
    <xf numFmtId="0" fontId="0" fillId="0" borderId="37" xfId="0" applyBorder="1" applyAlignment="1" applyProtection="1">
      <alignment horizontal="left" indent="1"/>
      <protection hidden="1"/>
    </xf>
    <xf numFmtId="0" fontId="2" fillId="0" borderId="71" xfId="0" applyFont="1" applyBorder="1" applyAlignment="1" applyProtection="1">
      <alignment horizontal="center" vertical="center" textRotation="90" wrapText="1"/>
      <protection hidden="1"/>
    </xf>
    <xf numFmtId="0" fontId="2" fillId="0" borderId="63" xfId="0" applyFont="1" applyBorder="1" applyAlignment="1" applyProtection="1">
      <alignment horizontal="center" vertical="center" textRotation="90" wrapText="1"/>
      <protection hidden="1"/>
    </xf>
    <xf numFmtId="0" fontId="2" fillId="0" borderId="72" xfId="0" applyFont="1" applyBorder="1" applyAlignment="1" applyProtection="1">
      <alignment horizontal="center" vertical="center" textRotation="90" wrapText="1"/>
      <protection hidden="1"/>
    </xf>
    <xf numFmtId="0" fontId="1" fillId="0" borderId="41" xfId="0" applyFont="1" applyBorder="1" applyAlignment="1" applyProtection="1">
      <alignment horizontal="left" indent="1" shrinkToFit="1"/>
      <protection locked="0"/>
    </xf>
    <xf numFmtId="0" fontId="1" fillId="0" borderId="18" xfId="0" applyFont="1" applyBorder="1" applyAlignment="1" applyProtection="1">
      <alignment horizontal="left" indent="1" shrinkToFit="1"/>
      <protection locked="0"/>
    </xf>
    <xf numFmtId="0" fontId="1" fillId="0" borderId="64" xfId="0" applyFont="1" applyBorder="1" applyAlignment="1" applyProtection="1">
      <alignment horizontal="left" indent="1" shrinkToFit="1"/>
      <protection locked="0"/>
    </xf>
    <xf numFmtId="0" fontId="20" fillId="5" borderId="23" xfId="0" applyFont="1" applyFill="1" applyBorder="1" applyAlignment="1" applyProtection="1">
      <alignment horizontal="center" vertical="center"/>
      <protection hidden="1"/>
    </xf>
    <xf numFmtId="0" fontId="20" fillId="5" borderId="24"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hidden="1"/>
    </xf>
    <xf numFmtId="0" fontId="22" fillId="0" borderId="11"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1" fillId="0" borderId="0" xfId="0" applyFont="1" applyBorder="1" applyAlignment="1" applyProtection="1">
      <alignment horizontal="center"/>
      <protection hidden="1"/>
    </xf>
    <xf numFmtId="0" fontId="11" fillId="0" borderId="0" xfId="0" applyFont="1" applyAlignment="1" applyProtection="1">
      <alignment horizontal="left" wrapText="1"/>
      <protection hidden="1"/>
    </xf>
    <xf numFmtId="0" fontId="0" fillId="0" borderId="0" xfId="0" applyAlignment="1" applyProtection="1">
      <alignment horizontal="left"/>
      <protection hidden="1"/>
    </xf>
    <xf numFmtId="14" fontId="27" fillId="7" borderId="0" xfId="0" applyNumberFormat="1" applyFont="1" applyFill="1" applyBorder="1" applyAlignment="1" applyProtection="1">
      <alignment horizontal="center" vertical="top" shrinkToFit="1"/>
      <protection locked="0"/>
    </xf>
    <xf numFmtId="0" fontId="27" fillId="7" borderId="0" xfId="0" applyFont="1" applyFill="1" applyBorder="1" applyAlignment="1" applyProtection="1">
      <alignment horizontal="center" vertical="top" shrinkToFit="1"/>
      <protection locked="0"/>
    </xf>
    <xf numFmtId="0" fontId="30" fillId="3" borderId="0" xfId="0" applyFont="1" applyFill="1" applyBorder="1" applyAlignment="1" applyProtection="1">
      <alignment horizontal="center" shrinkToFit="1"/>
      <protection hidden="1"/>
    </xf>
    <xf numFmtId="0" fontId="25" fillId="7" borderId="0" xfId="0" applyFont="1" applyFill="1" applyBorder="1" applyAlignment="1" applyProtection="1">
      <alignment horizontal="center" shrinkToFit="1"/>
      <protection locked="0"/>
    </xf>
    <xf numFmtId="0" fontId="6" fillId="0" borderId="6" xfId="0" applyFont="1" applyBorder="1" applyAlignment="1" applyProtection="1">
      <alignment horizontal="center" vertical="top" wrapText="1"/>
      <protection hidden="1"/>
    </xf>
    <xf numFmtId="0" fontId="6" fillId="0" borderId="0" xfId="0" applyFont="1" applyBorder="1" applyAlignment="1" applyProtection="1">
      <alignment horizontal="center" vertical="top" wrapText="1"/>
      <protection hidden="1"/>
    </xf>
    <xf numFmtId="0" fontId="6" fillId="0" borderId="29" xfId="0" applyFont="1" applyBorder="1" applyAlignment="1" applyProtection="1">
      <alignment horizontal="center" vertical="top" wrapText="1"/>
      <protection hidden="1"/>
    </xf>
    <xf numFmtId="0" fontId="0" fillId="0" borderId="0" xfId="0" applyAlignment="1" applyProtection="1">
      <alignment horizontal="center"/>
      <protection hidden="1"/>
    </xf>
    <xf numFmtId="0" fontId="29" fillId="7" borderId="5" xfId="0" applyFont="1" applyFill="1" applyBorder="1" applyAlignment="1" applyProtection="1">
      <alignment horizontal="left" vertical="center" wrapText="1" indent="1"/>
      <protection locked="0"/>
    </xf>
    <xf numFmtId="0" fontId="29" fillId="7" borderId="6" xfId="0" applyFont="1" applyFill="1" applyBorder="1" applyAlignment="1" applyProtection="1">
      <alignment horizontal="left" vertical="center" wrapText="1" indent="1"/>
      <protection locked="0"/>
    </xf>
    <xf numFmtId="0" fontId="29" fillId="7" borderId="26" xfId="0" applyFont="1" applyFill="1" applyBorder="1" applyAlignment="1" applyProtection="1">
      <alignment horizontal="left" vertical="center" wrapText="1" indent="1"/>
      <protection locked="0"/>
    </xf>
    <xf numFmtId="0" fontId="29" fillId="7" borderId="7" xfId="0" applyFont="1" applyFill="1" applyBorder="1" applyAlignment="1" applyProtection="1">
      <alignment horizontal="left" vertical="center" wrapText="1" indent="1"/>
      <protection locked="0"/>
    </xf>
    <xf numFmtId="0" fontId="29" fillId="7" borderId="0" xfId="0" applyFont="1" applyFill="1" applyBorder="1" applyAlignment="1" applyProtection="1">
      <alignment horizontal="left" vertical="center" wrapText="1" indent="1"/>
      <protection locked="0"/>
    </xf>
    <xf numFmtId="0" fontId="29" fillId="7" borderId="8" xfId="0" applyFont="1" applyFill="1" applyBorder="1" applyAlignment="1" applyProtection="1">
      <alignment horizontal="left" vertical="center" wrapText="1" indent="1"/>
      <protection locked="0"/>
    </xf>
    <xf numFmtId="0" fontId="29" fillId="7" borderId="27" xfId="0" applyFont="1" applyFill="1" applyBorder="1" applyAlignment="1" applyProtection="1">
      <alignment horizontal="left" vertical="center" wrapText="1" indent="1"/>
      <protection locked="0"/>
    </xf>
    <xf numFmtId="0" fontId="29" fillId="7" borderId="4" xfId="0" applyFont="1" applyFill="1" applyBorder="1" applyAlignment="1" applyProtection="1">
      <alignment horizontal="left" vertical="center" wrapText="1" indent="1"/>
      <protection locked="0"/>
    </xf>
    <xf numFmtId="0" fontId="29" fillId="7" borderId="28" xfId="0" applyFont="1" applyFill="1" applyBorder="1" applyAlignment="1" applyProtection="1">
      <alignment horizontal="left" vertical="center" wrapText="1" indent="1"/>
      <protection locked="0"/>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0" fillId="0" borderId="62" xfId="0" applyBorder="1" applyAlignment="1">
      <alignment horizontal="center" wrapText="1"/>
    </xf>
    <xf numFmtId="0" fontId="0" fillId="0" borderId="9" xfId="0" applyBorder="1" applyAlignment="1">
      <alignment horizontal="center" wrapText="1"/>
    </xf>
    <xf numFmtId="0" fontId="0" fillId="0" borderId="1" xfId="0" applyBorder="1" applyAlignment="1">
      <alignment horizontal="center"/>
    </xf>
    <xf numFmtId="0" fontId="23" fillId="0" borderId="11" xfId="0" applyFont="1" applyBorder="1" applyAlignment="1" applyProtection="1">
      <alignment horizontal="center"/>
      <protection hidden="1"/>
    </xf>
    <xf numFmtId="0" fontId="20" fillId="5" borderId="19" xfId="0" applyFont="1" applyFill="1" applyBorder="1" applyAlignment="1" applyProtection="1">
      <alignment horizontal="center" vertical="center"/>
      <protection hidden="1"/>
    </xf>
    <xf numFmtId="0" fontId="22" fillId="0" borderId="19" xfId="0" applyFont="1" applyBorder="1" applyAlignment="1" applyProtection="1">
      <alignment horizontal="center" vertical="center" wrapText="1"/>
      <protection hidden="1"/>
    </xf>
    <xf numFmtId="0" fontId="22" fillId="0" borderId="20"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5" fillId="0" borderId="11"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28" fillId="7" borderId="5" xfId="0" applyFont="1" applyFill="1" applyBorder="1" applyAlignment="1" applyProtection="1">
      <alignment horizontal="center" vertical="center" shrinkToFit="1"/>
      <protection locked="0"/>
    </xf>
    <xf numFmtId="0" fontId="28" fillId="7" borderId="26" xfId="0" applyFont="1" applyFill="1" applyBorder="1" applyAlignment="1" applyProtection="1">
      <alignment horizontal="center" vertical="center" shrinkToFit="1"/>
      <protection locked="0"/>
    </xf>
    <xf numFmtId="0" fontId="28" fillId="7" borderId="27" xfId="0" applyFont="1" applyFill="1" applyBorder="1" applyAlignment="1" applyProtection="1">
      <alignment horizontal="center" vertical="center" shrinkToFit="1"/>
      <protection locked="0"/>
    </xf>
    <xf numFmtId="0" fontId="28" fillId="7" borderId="28" xfId="0" applyFont="1" applyFill="1" applyBorder="1" applyAlignment="1" applyProtection="1">
      <alignment horizontal="center" vertical="center" shrinkToFit="1"/>
      <protection locked="0"/>
    </xf>
    <xf numFmtId="0" fontId="18" fillId="0" borderId="36" xfId="0" applyFont="1" applyBorder="1" applyAlignment="1" applyProtection="1">
      <alignment horizontal="center"/>
      <protection hidden="1"/>
    </xf>
    <xf numFmtId="0" fontId="35" fillId="0" borderId="0" xfId="0" applyFont="1" applyBorder="1" applyAlignment="1" applyProtection="1">
      <alignment horizontal="center" shrinkToFit="1"/>
      <protection hidden="1"/>
    </xf>
    <xf numFmtId="0" fontId="7" fillId="0" borderId="3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30"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42" fillId="12" borderId="1" xfId="0" applyFont="1" applyFill="1" applyBorder="1" applyAlignment="1" applyProtection="1">
      <alignment horizontal="center" vertical="center" shrinkToFit="1"/>
      <protection hidden="1"/>
    </xf>
    <xf numFmtId="0" fontId="14" fillId="0" borderId="19" xfId="0" applyFont="1" applyBorder="1" applyAlignment="1" applyProtection="1">
      <alignment horizontal="justify" vertical="center" wrapText="1"/>
      <protection hidden="1"/>
    </xf>
    <xf numFmtId="0" fontId="14" fillId="0" borderId="11" xfId="0" applyFont="1" applyBorder="1" applyAlignment="1" applyProtection="1">
      <alignment horizontal="justify" vertical="center" wrapText="1"/>
      <protection hidden="1"/>
    </xf>
    <xf numFmtId="0" fontId="14" fillId="0" borderId="20" xfId="0" applyFont="1" applyBorder="1" applyAlignment="1" applyProtection="1">
      <alignment horizontal="justify" vertical="center" wrapText="1"/>
      <protection hidden="1"/>
    </xf>
    <xf numFmtId="0" fontId="14" fillId="0" borderId="0" xfId="0" applyFont="1" applyBorder="1" applyAlignment="1" applyProtection="1">
      <alignment horizontal="justify" vertical="center" wrapText="1"/>
      <protection hidden="1"/>
    </xf>
    <xf numFmtId="0" fontId="14" fillId="0" borderId="21" xfId="0" applyFont="1" applyBorder="1" applyAlignment="1" applyProtection="1">
      <alignment horizontal="justify" vertical="center" wrapText="1"/>
      <protection hidden="1"/>
    </xf>
    <xf numFmtId="0" fontId="14" fillId="0" borderId="15" xfId="0" applyFont="1" applyBorder="1" applyAlignment="1" applyProtection="1">
      <alignment horizontal="justify" vertical="center" wrapText="1"/>
      <protection hidden="1"/>
    </xf>
    <xf numFmtId="0" fontId="0" fillId="0" borderId="42" xfId="0" applyBorder="1" applyAlignment="1">
      <alignment horizontal="left" indent="1"/>
    </xf>
    <xf numFmtId="0" fontId="0" fillId="0" borderId="31" xfId="0" applyBorder="1" applyAlignment="1">
      <alignment horizontal="left" indent="1"/>
    </xf>
    <xf numFmtId="0" fontId="0" fillId="0" borderId="41" xfId="0" applyBorder="1" applyAlignment="1">
      <alignment horizontal="left" indent="1"/>
    </xf>
    <xf numFmtId="0" fontId="23" fillId="0" borderId="18"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0" fillId="10" borderId="79" xfId="0" applyFont="1" applyFill="1" applyBorder="1" applyAlignment="1">
      <alignment horizontal="center" vertical="center"/>
    </xf>
    <xf numFmtId="0" fontId="10" fillId="10" borderId="65" xfId="0" applyFont="1" applyFill="1" applyBorder="1" applyAlignment="1">
      <alignment horizontal="center" vertical="center"/>
    </xf>
    <xf numFmtId="0" fontId="10" fillId="10" borderId="81" xfId="0" applyFont="1" applyFill="1" applyBorder="1" applyAlignment="1">
      <alignment horizontal="center" vertical="center"/>
    </xf>
    <xf numFmtId="0" fontId="10" fillId="10" borderId="67" xfId="0" applyFont="1" applyFill="1" applyBorder="1" applyAlignment="1">
      <alignment horizontal="center" vertical="center"/>
    </xf>
    <xf numFmtId="0" fontId="1" fillId="3" borderId="78" xfId="0" applyFont="1" applyFill="1" applyBorder="1" applyAlignment="1">
      <alignment horizontal="left" vertical="center"/>
    </xf>
    <xf numFmtId="0" fontId="1" fillId="3" borderId="18" xfId="0" applyFont="1" applyFill="1" applyBorder="1" applyAlignment="1">
      <alignment horizontal="left" vertical="center"/>
    </xf>
    <xf numFmtId="0" fontId="1" fillId="3" borderId="64" xfId="0" applyFont="1" applyFill="1" applyBorder="1" applyAlignment="1">
      <alignment horizontal="left" vertical="center"/>
    </xf>
    <xf numFmtId="0" fontId="1" fillId="3" borderId="79" xfId="0" applyFont="1" applyFill="1" applyBorder="1" applyAlignment="1">
      <alignment horizontal="left" vertical="center"/>
    </xf>
    <xf numFmtId="0" fontId="1" fillId="3" borderId="2" xfId="0" applyFont="1" applyFill="1" applyBorder="1" applyAlignment="1">
      <alignment horizontal="left" vertical="center"/>
    </xf>
    <xf numFmtId="0" fontId="1" fillId="3" borderId="65" xfId="0" applyFont="1" applyFill="1" applyBorder="1" applyAlignment="1">
      <alignment horizontal="left" vertical="center"/>
    </xf>
    <xf numFmtId="0" fontId="1" fillId="3" borderId="81" xfId="0" applyFont="1" applyFill="1" applyBorder="1" applyAlignment="1">
      <alignment horizontal="left" vertical="center"/>
    </xf>
    <xf numFmtId="0" fontId="1" fillId="3" borderId="36" xfId="0" applyFont="1" applyFill="1" applyBorder="1" applyAlignment="1">
      <alignment horizontal="left" vertical="center"/>
    </xf>
    <xf numFmtId="0" fontId="1" fillId="3" borderId="67" xfId="0" applyFont="1" applyFill="1" applyBorder="1" applyAlignment="1">
      <alignment horizontal="left" vertical="center"/>
    </xf>
    <xf numFmtId="0" fontId="6" fillId="0" borderId="6" xfId="0" applyFont="1" applyBorder="1" applyAlignment="1">
      <alignment horizontal="center" vertical="top" wrapText="1"/>
    </xf>
    <xf numFmtId="0" fontId="11" fillId="0" borderId="0" xfId="0" applyFont="1" applyAlignment="1">
      <alignment horizontal="left" wrapText="1"/>
    </xf>
    <xf numFmtId="0" fontId="1" fillId="0" borderId="0" xfId="0" applyFont="1" applyBorder="1" applyAlignment="1">
      <alignment horizontal="center"/>
    </xf>
    <xf numFmtId="0" fontId="13" fillId="4" borderId="32" xfId="0" applyFont="1" applyFill="1" applyBorder="1" applyAlignment="1">
      <alignment horizontal="center"/>
    </xf>
    <xf numFmtId="0" fontId="13" fillId="4" borderId="33" xfId="0" applyFont="1" applyFill="1" applyBorder="1" applyAlignment="1">
      <alignment horizontal="center"/>
    </xf>
    <xf numFmtId="0" fontId="13" fillId="4" borderId="34" xfId="0" applyFont="1" applyFill="1" applyBorder="1"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0" fillId="0" borderId="4" xfId="0" applyBorder="1" applyAlignment="1">
      <alignment horizontal="center"/>
    </xf>
    <xf numFmtId="0" fontId="0" fillId="0" borderId="28" xfId="0" applyBorder="1" applyAlignment="1">
      <alignment horizontal="center"/>
    </xf>
    <xf numFmtId="0" fontId="6" fillId="0" borderId="0" xfId="0" applyFont="1" applyBorder="1" applyAlignment="1">
      <alignment horizontal="center" vertical="top" wrapText="1"/>
    </xf>
    <xf numFmtId="0" fontId="0" fillId="3" borderId="36" xfId="0" applyFill="1" applyBorder="1" applyAlignment="1">
      <alignment horizontal="center"/>
    </xf>
    <xf numFmtId="0" fontId="0" fillId="3" borderId="67" xfId="0" applyFill="1" applyBorder="1" applyAlignment="1">
      <alignment horizontal="center"/>
    </xf>
    <xf numFmtId="0" fontId="0" fillId="0" borderId="0" xfId="0" applyBorder="1" applyAlignment="1">
      <alignment horizontal="center" shrinkToFit="1"/>
    </xf>
    <xf numFmtId="0" fontId="0" fillId="0" borderId="8" xfId="0" applyBorder="1" applyAlignment="1">
      <alignment horizontal="center" shrinkToFit="1"/>
    </xf>
    <xf numFmtId="0" fontId="0" fillId="0" borderId="1" xfId="0" applyBorder="1" applyAlignment="1">
      <alignment horizontal="center" wrapText="1"/>
    </xf>
    <xf numFmtId="0" fontId="20" fillId="5" borderId="19"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3" borderId="4" xfId="0" applyFill="1" applyBorder="1" applyAlignment="1">
      <alignment horizontal="center"/>
    </xf>
    <xf numFmtId="0" fontId="0" fillId="3" borderId="82" xfId="0" applyFill="1" applyBorder="1" applyAlignment="1">
      <alignment horizontal="center"/>
    </xf>
    <xf numFmtId="0" fontId="0" fillId="3" borderId="2" xfId="0" applyFill="1" applyBorder="1" applyAlignment="1">
      <alignment horizontal="center"/>
    </xf>
    <xf numFmtId="0" fontId="0" fillId="3" borderId="65" xfId="0" applyFill="1" applyBorder="1" applyAlignment="1">
      <alignment horizontal="center"/>
    </xf>
    <xf numFmtId="0" fontId="1" fillId="2" borderId="33" xfId="0" applyFont="1" applyFill="1" applyBorder="1" applyAlignment="1">
      <alignment horizontal="left" indent="1"/>
    </xf>
    <xf numFmtId="0" fontId="1" fillId="2" borderId="33" xfId="0" applyFont="1" applyFill="1" applyBorder="1" applyAlignment="1">
      <alignment horizontal="center"/>
    </xf>
    <xf numFmtId="0" fontId="1" fillId="2" borderId="34" xfId="0" applyFont="1" applyFill="1" applyBorder="1" applyAlignment="1">
      <alignment horizontal="center"/>
    </xf>
    <xf numFmtId="0" fontId="25" fillId="0" borderId="11" xfId="0" applyFont="1" applyBorder="1" applyAlignment="1">
      <alignment horizontal="center"/>
    </xf>
    <xf numFmtId="0" fontId="14" fillId="0" borderId="19"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15" xfId="0" applyFont="1" applyBorder="1" applyAlignment="1">
      <alignment horizontal="justify" vertical="center" wrapText="1"/>
    </xf>
    <xf numFmtId="0" fontId="58" fillId="0" borderId="31" xfId="0" applyFont="1" applyBorder="1" applyAlignment="1">
      <alignment horizontal="center" vertical="center" wrapText="1"/>
    </xf>
    <xf numFmtId="0" fontId="58" fillId="0" borderId="1" xfId="0" applyFont="1" applyBorder="1" applyAlignment="1">
      <alignment horizontal="center" vertical="center" wrapText="1"/>
    </xf>
    <xf numFmtId="0" fontId="1" fillId="2" borderId="32" xfId="0" applyFont="1" applyFill="1" applyBorder="1" applyAlignment="1">
      <alignment horizontal="center"/>
    </xf>
    <xf numFmtId="0" fontId="10" fillId="10" borderId="80" xfId="0" applyFont="1" applyFill="1" applyBorder="1" applyAlignment="1">
      <alignment horizontal="center" vertical="center"/>
    </xf>
    <xf numFmtId="0" fontId="10" fillId="10" borderId="82" xfId="0" applyFont="1" applyFill="1" applyBorder="1" applyAlignment="1">
      <alignment horizontal="center" vertical="center"/>
    </xf>
    <xf numFmtId="0" fontId="21" fillId="0" borderId="0" xfId="0" applyFont="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53" fillId="0" borderId="15" xfId="0" applyFont="1" applyBorder="1" applyAlignment="1">
      <alignment horizontal="center"/>
    </xf>
    <xf numFmtId="0" fontId="23" fillId="0" borderId="0" xfId="0" applyFont="1" applyBorder="1" applyAlignment="1">
      <alignment horizontal="center" vertical="center" wrapText="1"/>
    </xf>
    <xf numFmtId="0" fontId="54" fillId="0" borderId="15" xfId="0" applyFont="1" applyBorder="1" applyAlignment="1">
      <alignment horizontal="center"/>
    </xf>
    <xf numFmtId="0" fontId="0" fillId="0" borderId="11" xfId="0" applyBorder="1"/>
    <xf numFmtId="0" fontId="0" fillId="0" borderId="0" xfId="0"/>
    <xf numFmtId="0" fontId="0" fillId="0" borderId="15" xfId="0" applyBorder="1"/>
  </cellXfs>
  <cellStyles count="1">
    <cellStyle name="Normal" xfId="0" builtinId="0"/>
  </cellStyles>
  <dxfs count="12">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color rgb="FF0000FF"/>
      </font>
      <fill>
        <patternFill>
          <bgColor rgb="FFCCFFCC"/>
        </patternFill>
      </fill>
    </dxf>
    <dxf>
      <font>
        <color theme="0"/>
      </font>
      <fill>
        <patternFill>
          <bgColor rgb="FFFF0000"/>
        </patternFill>
      </fill>
    </dxf>
    <dxf>
      <font>
        <b/>
        <i val="0"/>
        <color theme="0"/>
      </font>
      <fill>
        <patternFill>
          <bgColor theme="1"/>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ist" dx="16" fmlaLink="$AG$1" fmlaRange="KURSLAR!$E$2:$E$102" noThreeD="1" sel="79"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219075</xdr:colOff>
      <xdr:row>0</xdr:row>
      <xdr:rowOff>0</xdr:rowOff>
    </xdr:from>
    <xdr:to>
      <xdr:col>22</xdr:col>
      <xdr:colOff>60555</xdr:colOff>
      <xdr:row>3</xdr:row>
      <xdr:rowOff>56954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62850" y="0"/>
          <a:ext cx="546330" cy="68560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absolute">
        <xdr:from>
          <xdr:col>29</xdr:col>
          <xdr:colOff>9525</xdr:colOff>
          <xdr:row>13</xdr:row>
          <xdr:rowOff>9525</xdr:rowOff>
        </xdr:from>
        <xdr:to>
          <xdr:col>31</xdr:col>
          <xdr:colOff>9525</xdr:colOff>
          <xdr:row>84</xdr:row>
          <xdr:rowOff>9525</xdr:rowOff>
        </xdr:to>
        <xdr:sp macro="" textlink="">
          <xdr:nvSpPr>
            <xdr:cNvPr id="1033" name="List Box 9" hidden="1">
              <a:extLst>
                <a:ext uri="{63B3BB69-23CF-44E3-9099-C40C66FF867C}">
                  <a14:compatExt spid="_x0000_s1033"/>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74"/>
  <sheetViews>
    <sheetView showGridLines="0" showRowColHeaders="0" showZeros="0" workbookViewId="0">
      <pane ySplit="13" topLeftCell="A14" activePane="bottomLeft" state="frozenSplit"/>
      <selection pane="bottomLeft" activeCell="F6" sqref="F6:P6"/>
    </sheetView>
  </sheetViews>
  <sheetFormatPr defaultColWidth="5.42578125" defaultRowHeight="15" x14ac:dyDescent="0.25"/>
  <cols>
    <col min="1" max="2" width="4.7109375" style="52" customWidth="1"/>
    <col min="3" max="3" width="0.7109375" style="52" customWidth="1"/>
    <col min="4" max="4" width="6.85546875" style="52" customWidth="1"/>
    <col min="5" max="5" width="9" style="52" customWidth="1"/>
    <col min="6" max="6" width="2.5703125" style="58" customWidth="1"/>
    <col min="7" max="7" width="6.5703125" style="58" customWidth="1"/>
    <col min="8" max="8" width="6.42578125" style="58" customWidth="1"/>
    <col min="9" max="10" width="5.7109375" style="58" customWidth="1"/>
    <col min="11" max="12" width="5.42578125" style="52"/>
    <col min="13" max="15" width="5.28515625" style="52" customWidth="1"/>
    <col min="16" max="16" width="3.42578125" style="52" customWidth="1"/>
    <col min="17" max="17" width="7.85546875" style="52" customWidth="1"/>
    <col min="18" max="18" width="6.5703125" style="52" customWidth="1"/>
    <col min="19" max="20" width="6.28515625" style="52" customWidth="1"/>
    <col min="21" max="22" width="5.28515625" style="52" customWidth="1"/>
    <col min="23" max="24" width="1.140625" style="52" customWidth="1"/>
    <col min="25" max="25" width="3" style="52" customWidth="1"/>
    <col min="26" max="26" width="7" style="52" hidden="1" customWidth="1"/>
    <col min="27" max="27" width="6" style="52" hidden="1" customWidth="1"/>
    <col min="28" max="28" width="9.7109375" style="52" hidden="1" customWidth="1"/>
    <col min="29" max="29" width="2.85546875" style="111" customWidth="1"/>
    <col min="30" max="30" width="8" style="52" customWidth="1"/>
    <col min="31" max="31" width="36.7109375" style="52" customWidth="1"/>
    <col min="32" max="32" width="5.42578125" style="52"/>
    <col min="33" max="33" width="0" style="52" hidden="1" customWidth="1"/>
    <col min="34" max="16384" width="5.42578125" style="52"/>
  </cols>
  <sheetData>
    <row r="1" spans="2:33" ht="7.5" customHeight="1" x14ac:dyDescent="0.25">
      <c r="AG1" s="107">
        <v>79</v>
      </c>
    </row>
    <row r="2" spans="2:33" ht="23.25" x14ac:dyDescent="0.35">
      <c r="D2" s="53"/>
      <c r="E2" s="53"/>
      <c r="F2" s="53"/>
      <c r="G2" s="53"/>
      <c r="H2" s="53"/>
      <c r="I2" s="53"/>
      <c r="J2" s="53"/>
      <c r="K2" s="53"/>
      <c r="L2" s="54" t="s">
        <v>29</v>
      </c>
      <c r="M2" s="53"/>
      <c r="N2" s="53"/>
      <c r="O2" s="53"/>
      <c r="P2" s="53"/>
      <c r="Q2" s="53"/>
      <c r="R2" s="53"/>
      <c r="S2" s="53"/>
      <c r="T2" s="53"/>
      <c r="U2" s="53"/>
      <c r="V2" s="53"/>
      <c r="W2" s="53"/>
    </row>
    <row r="3" spans="2:33" ht="18.75" x14ac:dyDescent="0.3">
      <c r="E3" s="55"/>
      <c r="F3" s="55"/>
      <c r="G3" s="55"/>
      <c r="H3" s="55"/>
      <c r="I3" s="55"/>
      <c r="J3" s="55"/>
      <c r="K3" s="55"/>
      <c r="L3" s="56" t="s">
        <v>199</v>
      </c>
      <c r="M3" s="57"/>
      <c r="N3" s="55"/>
      <c r="O3" s="55"/>
      <c r="P3" s="55"/>
      <c r="Q3" s="55"/>
      <c r="R3" s="55"/>
      <c r="S3" s="55"/>
      <c r="U3" s="173" t="s">
        <v>218</v>
      </c>
      <c r="V3" s="55"/>
      <c r="W3" s="55"/>
      <c r="AE3" s="239" t="s">
        <v>176</v>
      </c>
    </row>
    <row r="4" spans="2:33" ht="5.25" customHeight="1" thickBot="1" x14ac:dyDescent="0.3">
      <c r="AE4" s="239"/>
    </row>
    <row r="5" spans="2:33" ht="3.75" customHeight="1" thickBot="1" x14ac:dyDescent="0.35">
      <c r="B5" s="362" t="s">
        <v>36</v>
      </c>
      <c r="C5" s="59"/>
      <c r="D5" s="60"/>
      <c r="E5" s="61"/>
      <c r="F5" s="62"/>
      <c r="G5" s="63"/>
      <c r="H5" s="63"/>
      <c r="I5" s="63"/>
      <c r="J5" s="63"/>
      <c r="K5" s="64"/>
      <c r="L5" s="64"/>
      <c r="M5" s="64"/>
      <c r="N5" s="64"/>
      <c r="O5" s="64"/>
      <c r="P5" s="64"/>
      <c r="Q5" s="64"/>
      <c r="R5" s="64"/>
      <c r="S5" s="64"/>
      <c r="T5" s="64"/>
      <c r="U5" s="367" t="s">
        <v>73</v>
      </c>
      <c r="V5" s="368"/>
      <c r="W5" s="369"/>
      <c r="AE5" s="240"/>
    </row>
    <row r="6" spans="2:33" ht="14.25" customHeight="1" x14ac:dyDescent="0.3">
      <c r="B6" s="282"/>
      <c r="C6" s="65"/>
      <c r="D6" s="66" t="s">
        <v>10</v>
      </c>
      <c r="E6" s="67"/>
      <c r="F6" s="256" t="s">
        <v>193</v>
      </c>
      <c r="G6" s="257"/>
      <c r="H6" s="257"/>
      <c r="I6" s="257"/>
      <c r="J6" s="257"/>
      <c r="K6" s="257"/>
      <c r="L6" s="257"/>
      <c r="M6" s="257"/>
      <c r="N6" s="257"/>
      <c r="O6" s="257"/>
      <c r="P6" s="257"/>
      <c r="R6" s="376" t="s">
        <v>67</v>
      </c>
      <c r="S6" s="376"/>
      <c r="T6" s="68"/>
      <c r="U6" s="370"/>
      <c r="V6" s="371"/>
      <c r="W6" s="372"/>
      <c r="AD6" s="102">
        <f>U16</f>
        <v>0</v>
      </c>
      <c r="AE6" s="112" t="s">
        <v>177</v>
      </c>
    </row>
    <row r="7" spans="2:33" ht="15" customHeight="1" x14ac:dyDescent="0.3">
      <c r="B7" s="282"/>
      <c r="C7" s="65"/>
      <c r="D7" s="66" t="s">
        <v>9</v>
      </c>
      <c r="E7" s="67"/>
      <c r="F7" s="256" t="s">
        <v>195</v>
      </c>
      <c r="G7" s="257"/>
      <c r="H7" s="257"/>
      <c r="I7" s="257"/>
      <c r="J7" s="257"/>
      <c r="K7" s="257"/>
      <c r="L7" s="257"/>
      <c r="M7" s="96"/>
      <c r="N7" s="96"/>
      <c r="O7" s="96"/>
      <c r="P7" s="96"/>
      <c r="R7" s="376"/>
      <c r="S7" s="376"/>
      <c r="T7" s="68"/>
      <c r="U7" s="370"/>
      <c r="V7" s="371"/>
      <c r="W7" s="372"/>
      <c r="AD7" s="103">
        <f>IFERROR((VLOOKUP("X",AA19:AB30,2,0)),0)</f>
        <v>0</v>
      </c>
      <c r="AE7" s="113" t="s">
        <v>178</v>
      </c>
    </row>
    <row r="8" spans="2:33" ht="15" customHeight="1" thickBot="1" x14ac:dyDescent="0.35">
      <c r="B8" s="282"/>
      <c r="C8" s="65"/>
      <c r="D8" s="66" t="s">
        <v>11</v>
      </c>
      <c r="E8" s="67"/>
      <c r="F8" s="258" t="s">
        <v>196</v>
      </c>
      <c r="G8" s="257"/>
      <c r="H8" s="257"/>
      <c r="I8" s="257"/>
      <c r="J8" s="257"/>
      <c r="K8" s="96"/>
      <c r="L8" s="96"/>
      <c r="M8" s="96"/>
      <c r="N8" s="263" t="str">
        <f>IF(AD9&gt;0,"Toplam Puanı","")</f>
        <v/>
      </c>
      <c r="O8" s="263"/>
      <c r="P8" s="263"/>
      <c r="R8" s="377"/>
      <c r="S8" s="378"/>
      <c r="T8" s="68"/>
      <c r="U8" s="370"/>
      <c r="V8" s="371"/>
      <c r="W8" s="372"/>
      <c r="AD8" s="104">
        <f>SUMIF(AA34:AA38,"x",AB34:AB38)</f>
        <v>0</v>
      </c>
      <c r="AE8" s="114" t="s">
        <v>179</v>
      </c>
    </row>
    <row r="9" spans="2:33" ht="15" customHeight="1" thickBot="1" x14ac:dyDescent="0.35">
      <c r="B9" s="282"/>
      <c r="C9" s="65"/>
      <c r="D9" s="71" t="s">
        <v>30</v>
      </c>
      <c r="E9" s="67"/>
      <c r="F9" s="259" t="s">
        <v>197</v>
      </c>
      <c r="G9" s="260"/>
      <c r="H9" s="260"/>
      <c r="I9" s="260"/>
      <c r="J9" s="260"/>
      <c r="K9" s="260"/>
      <c r="L9" s="260"/>
      <c r="M9" s="96"/>
      <c r="N9" s="382" t="str">
        <f>IF(AD9&gt;0,AD9,"")</f>
        <v/>
      </c>
      <c r="O9" s="382"/>
      <c r="P9" s="382"/>
      <c r="R9" s="379"/>
      <c r="S9" s="380"/>
      <c r="T9" s="68"/>
      <c r="U9" s="370"/>
      <c r="V9" s="371"/>
      <c r="W9" s="372"/>
      <c r="AD9" s="105">
        <f>SUM(AD6:AD8)</f>
        <v>0</v>
      </c>
      <c r="AE9" s="115" t="s">
        <v>171</v>
      </c>
    </row>
    <row r="10" spans="2:33" ht="12" customHeight="1" thickBot="1" x14ac:dyDescent="0.35">
      <c r="B10" s="283"/>
      <c r="C10" s="72"/>
      <c r="D10" s="73"/>
      <c r="E10" s="74"/>
      <c r="F10" s="75"/>
      <c r="G10" s="76"/>
      <c r="H10" s="76"/>
      <c r="I10" s="76"/>
      <c r="J10" s="76"/>
      <c r="K10" s="77"/>
      <c r="L10" s="77"/>
      <c r="M10" s="77"/>
      <c r="N10" s="77"/>
      <c r="O10" s="77"/>
      <c r="P10" s="77"/>
      <c r="R10" s="381" t="s">
        <v>81</v>
      </c>
      <c r="S10" s="381"/>
      <c r="T10" s="78"/>
      <c r="U10" s="373"/>
      <c r="V10" s="374"/>
      <c r="W10" s="375"/>
      <c r="AD10" s="251"/>
      <c r="AE10" s="251"/>
    </row>
    <row r="11" spans="2:33" ht="15" customHeight="1" x14ac:dyDescent="0.25">
      <c r="B11" s="327" t="s">
        <v>37</v>
      </c>
      <c r="C11" s="300" t="s">
        <v>49</v>
      </c>
      <c r="D11" s="301"/>
      <c r="E11" s="302"/>
      <c r="F11" s="63"/>
      <c r="G11" s="361" t="s">
        <v>175</v>
      </c>
      <c r="H11" s="361"/>
      <c r="J11" s="154" t="s">
        <v>208</v>
      </c>
      <c r="K11" s="106"/>
      <c r="L11" s="106"/>
      <c r="M11" s="106"/>
      <c r="N11" s="106"/>
      <c r="O11" s="106"/>
      <c r="P11" s="106"/>
      <c r="Q11" s="106"/>
      <c r="R11" s="106"/>
      <c r="S11" s="106"/>
      <c r="T11" s="106"/>
      <c r="U11" s="106"/>
      <c r="V11" s="106"/>
      <c r="W11" s="79"/>
    </row>
    <row r="12" spans="2:33" ht="20.25" customHeight="1" x14ac:dyDescent="0.25">
      <c r="B12" s="328"/>
      <c r="C12" s="284"/>
      <c r="D12" s="285"/>
      <c r="E12" s="286"/>
      <c r="F12" s="80"/>
      <c r="G12" s="398">
        <f>AG1</f>
        <v>79</v>
      </c>
      <c r="H12" s="398"/>
      <c r="J12" s="252" t="str">
        <f>IFERROR((VLOOKUP(G12,KURSLAR!C:D,2,0)),"")</f>
        <v>Resim Sanatı Eğitimi Alanı Kurslar</v>
      </c>
      <c r="K12" s="253"/>
      <c r="L12" s="253"/>
      <c r="M12" s="253"/>
      <c r="N12" s="253"/>
      <c r="O12" s="253"/>
      <c r="P12" s="253"/>
      <c r="Q12" s="253"/>
      <c r="R12" s="253"/>
      <c r="S12" s="253"/>
      <c r="T12" s="253"/>
      <c r="U12" s="253"/>
      <c r="V12" s="254"/>
      <c r="W12" s="81"/>
      <c r="AD12" s="255" t="s">
        <v>180</v>
      </c>
      <c r="AE12" s="255"/>
    </row>
    <row r="13" spans="2:33" ht="12.75" customHeight="1" thickBot="1" x14ac:dyDescent="0.3">
      <c r="B13" s="329"/>
      <c r="C13" s="287"/>
      <c r="D13" s="288"/>
      <c r="E13" s="289"/>
      <c r="F13" s="80"/>
      <c r="G13" s="264" t="s">
        <v>79</v>
      </c>
      <c r="H13" s="264"/>
      <c r="I13" s="140"/>
      <c r="J13" s="153" t="s">
        <v>198</v>
      </c>
      <c r="K13" s="70"/>
      <c r="L13" s="70"/>
      <c r="M13" s="70"/>
      <c r="N13" s="70"/>
      <c r="O13" s="70"/>
      <c r="P13" s="70"/>
      <c r="Q13" s="70"/>
      <c r="R13" s="70"/>
      <c r="S13" s="70"/>
      <c r="T13" s="70"/>
      <c r="U13" s="70"/>
      <c r="V13" s="70"/>
      <c r="W13" s="81"/>
    </row>
    <row r="14" spans="2:33" ht="33.75" customHeight="1" x14ac:dyDescent="0.25">
      <c r="B14" s="362" t="s">
        <v>38</v>
      </c>
      <c r="C14" s="389" t="s">
        <v>203</v>
      </c>
      <c r="D14" s="390"/>
      <c r="E14" s="391"/>
      <c r="F14" s="399" t="s">
        <v>77</v>
      </c>
      <c r="G14" s="400"/>
      <c r="H14" s="400"/>
      <c r="I14" s="400"/>
      <c r="J14" s="400"/>
      <c r="K14" s="400"/>
      <c r="L14" s="400"/>
      <c r="M14" s="400"/>
      <c r="N14" s="400"/>
      <c r="O14" s="400"/>
      <c r="P14" s="400"/>
      <c r="Q14" s="383" t="s">
        <v>76</v>
      </c>
      <c r="R14" s="383"/>
      <c r="S14" s="385" t="s">
        <v>80</v>
      </c>
      <c r="T14" s="386"/>
      <c r="U14" s="245" t="s">
        <v>74</v>
      </c>
      <c r="V14" s="246"/>
      <c r="W14" s="97"/>
    </row>
    <row r="15" spans="2:33" ht="24" customHeight="1" x14ac:dyDescent="0.25">
      <c r="B15" s="282"/>
      <c r="C15" s="392"/>
      <c r="D15" s="393"/>
      <c r="E15" s="394"/>
      <c r="F15" s="401"/>
      <c r="G15" s="402"/>
      <c r="H15" s="402"/>
      <c r="I15" s="402"/>
      <c r="J15" s="402"/>
      <c r="K15" s="402"/>
      <c r="L15" s="402"/>
      <c r="M15" s="402"/>
      <c r="N15" s="402"/>
      <c r="O15" s="402"/>
      <c r="P15" s="402"/>
      <c r="Q15" s="384"/>
      <c r="R15" s="384"/>
      <c r="S15" s="387"/>
      <c r="T15" s="388"/>
      <c r="U15" s="247">
        <f>(Q16+S16)</f>
        <v>0</v>
      </c>
      <c r="V15" s="248"/>
      <c r="W15" s="98"/>
    </row>
    <row r="16" spans="2:33" ht="37.5" customHeight="1" thickBot="1" x14ac:dyDescent="0.3">
      <c r="B16" s="283"/>
      <c r="C16" s="395"/>
      <c r="D16" s="396"/>
      <c r="E16" s="397"/>
      <c r="F16" s="403"/>
      <c r="G16" s="404"/>
      <c r="H16" s="404"/>
      <c r="I16" s="404"/>
      <c r="J16" s="404"/>
      <c r="K16" s="404"/>
      <c r="L16" s="404"/>
      <c r="M16" s="404"/>
      <c r="N16" s="404"/>
      <c r="O16" s="404"/>
      <c r="P16" s="404"/>
      <c r="Q16" s="261"/>
      <c r="R16" s="262"/>
      <c r="S16" s="261"/>
      <c r="T16" s="262"/>
      <c r="U16" s="249">
        <f>(ROUND((U15/180),2))</f>
        <v>0</v>
      </c>
      <c r="V16" s="250"/>
      <c r="W16" s="99"/>
    </row>
    <row r="17" spans="2:28" ht="15.75" thickBot="1" x14ac:dyDescent="0.3">
      <c r="B17" s="362" t="s">
        <v>39</v>
      </c>
      <c r="C17" s="363" t="s">
        <v>202</v>
      </c>
      <c r="D17" s="330"/>
      <c r="E17" s="331"/>
      <c r="F17" s="63"/>
      <c r="G17" s="366" t="s">
        <v>85</v>
      </c>
      <c r="H17" s="366"/>
      <c r="I17" s="366"/>
      <c r="J17" s="366"/>
      <c r="K17" s="366"/>
      <c r="L17" s="366"/>
      <c r="M17" s="366"/>
      <c r="N17" s="366"/>
      <c r="O17" s="366"/>
      <c r="P17" s="366"/>
      <c r="Q17" s="366"/>
      <c r="R17" s="366"/>
      <c r="S17" s="366"/>
      <c r="T17" s="366"/>
      <c r="U17" s="366"/>
      <c r="V17" s="366"/>
      <c r="W17" s="79"/>
    </row>
    <row r="18" spans="2:28" ht="15.75" thickBot="1" x14ac:dyDescent="0.3">
      <c r="B18" s="282"/>
      <c r="C18" s="364"/>
      <c r="D18" s="332"/>
      <c r="E18" s="333"/>
      <c r="F18" s="80"/>
      <c r="G18" s="181" t="s">
        <v>41</v>
      </c>
      <c r="H18" s="176" t="s">
        <v>35</v>
      </c>
      <c r="I18" s="243" t="s">
        <v>34</v>
      </c>
      <c r="J18" s="243"/>
      <c r="K18" s="243"/>
      <c r="L18" s="243"/>
      <c r="M18" s="243"/>
      <c r="N18" s="243"/>
      <c r="O18" s="243"/>
      <c r="P18" s="243"/>
      <c r="Q18" s="176" t="s">
        <v>33</v>
      </c>
      <c r="R18" s="243" t="s">
        <v>26</v>
      </c>
      <c r="S18" s="243"/>
      <c r="T18" s="243"/>
      <c r="U18" s="243"/>
      <c r="V18" s="244"/>
      <c r="W18" s="81"/>
      <c r="Z18" s="108"/>
      <c r="AA18" s="109">
        <f>COUNTIF(AA19:AA30,"x")</f>
        <v>0</v>
      </c>
      <c r="AB18" s="110" t="str">
        <f t="shared" ref="AB18:AB30" si="0">Q18</f>
        <v>PUAN</v>
      </c>
    </row>
    <row r="19" spans="2:28" ht="13.5" customHeight="1" x14ac:dyDescent="0.25">
      <c r="B19" s="282"/>
      <c r="C19" s="364"/>
      <c r="D19" s="332"/>
      <c r="E19" s="333"/>
      <c r="F19" s="80"/>
      <c r="G19" s="182"/>
      <c r="H19" s="186" t="s">
        <v>19</v>
      </c>
      <c r="I19" s="405" t="s">
        <v>12</v>
      </c>
      <c r="J19" s="406"/>
      <c r="K19" s="406"/>
      <c r="L19" s="406"/>
      <c r="M19" s="406"/>
      <c r="N19" s="406"/>
      <c r="O19" s="406"/>
      <c r="P19" s="407"/>
      <c r="Q19" s="177">
        <v>60</v>
      </c>
      <c r="R19" s="268"/>
      <c r="S19" s="268"/>
      <c r="T19" s="268"/>
      <c r="U19" s="268"/>
      <c r="V19" s="269"/>
      <c r="W19" s="81"/>
      <c r="Z19" s="108">
        <f t="shared" ref="Z19:Z30" si="1">G19</f>
        <v>0</v>
      </c>
      <c r="AA19" s="108">
        <f t="shared" ref="AA19:AA30" si="2">IF(Z19&lt;&gt;0,"x",0)</f>
        <v>0</v>
      </c>
      <c r="AB19" s="108">
        <f>Q19</f>
        <v>60</v>
      </c>
    </row>
    <row r="20" spans="2:28" ht="13.5" customHeight="1" x14ac:dyDescent="0.25">
      <c r="B20" s="282"/>
      <c r="C20" s="364"/>
      <c r="D20" s="332"/>
      <c r="E20" s="333"/>
      <c r="F20" s="80"/>
      <c r="G20" s="183"/>
      <c r="H20" s="187" t="s">
        <v>20</v>
      </c>
      <c r="I20" s="265" t="s">
        <v>200</v>
      </c>
      <c r="J20" s="266"/>
      <c r="K20" s="266"/>
      <c r="L20" s="266"/>
      <c r="M20" s="266"/>
      <c r="N20" s="266"/>
      <c r="O20" s="266"/>
      <c r="P20" s="267"/>
      <c r="Q20" s="178">
        <v>45</v>
      </c>
      <c r="R20" s="241"/>
      <c r="S20" s="241"/>
      <c r="T20" s="241"/>
      <c r="U20" s="241"/>
      <c r="V20" s="242"/>
      <c r="W20" s="81"/>
      <c r="Z20" s="108">
        <f t="shared" si="1"/>
        <v>0</v>
      </c>
      <c r="AA20" s="108">
        <f>IF(Z20&lt;&gt;0,"x",0)</f>
        <v>0</v>
      </c>
      <c r="AB20" s="108">
        <f t="shared" si="0"/>
        <v>45</v>
      </c>
    </row>
    <row r="21" spans="2:28" ht="13.5" customHeight="1" x14ac:dyDescent="0.25">
      <c r="B21" s="282"/>
      <c r="C21" s="364"/>
      <c r="D21" s="332"/>
      <c r="E21" s="333"/>
      <c r="F21" s="80"/>
      <c r="G21" s="183"/>
      <c r="H21" s="187" t="s">
        <v>21</v>
      </c>
      <c r="I21" s="265" t="s">
        <v>201</v>
      </c>
      <c r="J21" s="266"/>
      <c r="K21" s="266"/>
      <c r="L21" s="266"/>
      <c r="M21" s="266"/>
      <c r="N21" s="266"/>
      <c r="O21" s="266"/>
      <c r="P21" s="267"/>
      <c r="Q21" s="178">
        <v>35</v>
      </c>
      <c r="R21" s="241"/>
      <c r="S21" s="241"/>
      <c r="T21" s="241"/>
      <c r="U21" s="241"/>
      <c r="V21" s="242"/>
      <c r="W21" s="81"/>
      <c r="Z21" s="108">
        <f t="shared" si="1"/>
        <v>0</v>
      </c>
      <c r="AA21" s="108">
        <f t="shared" si="2"/>
        <v>0</v>
      </c>
      <c r="AB21" s="108">
        <f t="shared" si="0"/>
        <v>35</v>
      </c>
    </row>
    <row r="22" spans="2:28" ht="13.5" customHeight="1" x14ac:dyDescent="0.25">
      <c r="B22" s="282"/>
      <c r="C22" s="364"/>
      <c r="D22" s="332"/>
      <c r="E22" s="333"/>
      <c r="F22" s="80"/>
      <c r="G22" s="184"/>
      <c r="H22" s="187" t="s">
        <v>22</v>
      </c>
      <c r="I22" s="265" t="s">
        <v>184</v>
      </c>
      <c r="J22" s="266"/>
      <c r="K22" s="266"/>
      <c r="L22" s="266"/>
      <c r="M22" s="266"/>
      <c r="N22" s="266"/>
      <c r="O22" s="266"/>
      <c r="P22" s="267"/>
      <c r="Q22" s="178">
        <v>35</v>
      </c>
      <c r="R22" s="241"/>
      <c r="S22" s="241"/>
      <c r="T22" s="241"/>
      <c r="U22" s="241"/>
      <c r="V22" s="242"/>
      <c r="W22" s="81"/>
      <c r="Z22" s="108">
        <f t="shared" si="1"/>
        <v>0</v>
      </c>
      <c r="AA22" s="108">
        <f t="shared" si="2"/>
        <v>0</v>
      </c>
      <c r="AB22" s="108">
        <f t="shared" si="0"/>
        <v>35</v>
      </c>
    </row>
    <row r="23" spans="2:28" ht="13.5" customHeight="1" x14ac:dyDescent="0.25">
      <c r="B23" s="282"/>
      <c r="C23" s="364"/>
      <c r="D23" s="332"/>
      <c r="E23" s="333"/>
      <c r="F23" s="80"/>
      <c r="G23" s="183"/>
      <c r="H23" s="187" t="s">
        <v>23</v>
      </c>
      <c r="I23" s="265" t="s">
        <v>185</v>
      </c>
      <c r="J23" s="266"/>
      <c r="K23" s="266"/>
      <c r="L23" s="266"/>
      <c r="M23" s="266"/>
      <c r="N23" s="266"/>
      <c r="O23" s="266"/>
      <c r="P23" s="267"/>
      <c r="Q23" s="178">
        <v>30</v>
      </c>
      <c r="R23" s="241"/>
      <c r="S23" s="241"/>
      <c r="T23" s="241"/>
      <c r="U23" s="241"/>
      <c r="V23" s="242"/>
      <c r="W23" s="81"/>
      <c r="Z23" s="108">
        <f t="shared" si="1"/>
        <v>0</v>
      </c>
      <c r="AA23" s="108">
        <f t="shared" si="2"/>
        <v>0</v>
      </c>
      <c r="AB23" s="108">
        <f t="shared" si="0"/>
        <v>30</v>
      </c>
    </row>
    <row r="24" spans="2:28" ht="13.5" customHeight="1" x14ac:dyDescent="0.25">
      <c r="B24" s="282"/>
      <c r="C24" s="364"/>
      <c r="D24" s="332"/>
      <c r="E24" s="333"/>
      <c r="F24" s="80"/>
      <c r="G24" s="183"/>
      <c r="H24" s="187" t="s">
        <v>24</v>
      </c>
      <c r="I24" s="265" t="s">
        <v>186</v>
      </c>
      <c r="J24" s="266"/>
      <c r="K24" s="266"/>
      <c r="L24" s="266"/>
      <c r="M24" s="266"/>
      <c r="N24" s="266"/>
      <c r="O24" s="266"/>
      <c r="P24" s="267"/>
      <c r="Q24" s="178">
        <v>20</v>
      </c>
      <c r="R24" s="241"/>
      <c r="S24" s="241"/>
      <c r="T24" s="241"/>
      <c r="U24" s="241"/>
      <c r="V24" s="242"/>
      <c r="W24" s="81"/>
      <c r="Z24" s="108">
        <f t="shared" si="1"/>
        <v>0</v>
      </c>
      <c r="AA24" s="108">
        <f t="shared" si="2"/>
        <v>0</v>
      </c>
      <c r="AB24" s="108">
        <f t="shared" si="0"/>
        <v>20</v>
      </c>
    </row>
    <row r="25" spans="2:28" ht="13.5" customHeight="1" x14ac:dyDescent="0.25">
      <c r="B25" s="282"/>
      <c r="C25" s="364"/>
      <c r="D25" s="332"/>
      <c r="E25" s="333"/>
      <c r="F25" s="80"/>
      <c r="G25" s="184"/>
      <c r="H25" s="187" t="s">
        <v>25</v>
      </c>
      <c r="I25" s="265" t="s">
        <v>13</v>
      </c>
      <c r="J25" s="266"/>
      <c r="K25" s="266"/>
      <c r="L25" s="266"/>
      <c r="M25" s="266"/>
      <c r="N25" s="266"/>
      <c r="O25" s="266"/>
      <c r="P25" s="267"/>
      <c r="Q25" s="178">
        <v>10</v>
      </c>
      <c r="R25" s="241"/>
      <c r="S25" s="241"/>
      <c r="T25" s="241"/>
      <c r="U25" s="241"/>
      <c r="V25" s="242"/>
      <c r="W25" s="81"/>
      <c r="Z25" s="108">
        <f t="shared" si="1"/>
        <v>0</v>
      </c>
      <c r="AA25" s="108">
        <f>IF(Z25&lt;&gt;0,"x",0)</f>
        <v>0</v>
      </c>
      <c r="AB25" s="108">
        <f t="shared" si="0"/>
        <v>10</v>
      </c>
    </row>
    <row r="26" spans="2:28" ht="13.5" customHeight="1" x14ac:dyDescent="0.25">
      <c r="B26" s="282"/>
      <c r="C26" s="364"/>
      <c r="D26" s="332"/>
      <c r="E26" s="333"/>
      <c r="F26" s="80"/>
      <c r="G26" s="183"/>
      <c r="H26" s="187" t="s">
        <v>68</v>
      </c>
      <c r="I26" s="265" t="s">
        <v>14</v>
      </c>
      <c r="J26" s="266"/>
      <c r="K26" s="266"/>
      <c r="L26" s="266"/>
      <c r="M26" s="266"/>
      <c r="N26" s="266"/>
      <c r="O26" s="266"/>
      <c r="P26" s="267"/>
      <c r="Q26" s="178">
        <v>10</v>
      </c>
      <c r="R26" s="241"/>
      <c r="S26" s="241"/>
      <c r="T26" s="241"/>
      <c r="U26" s="241"/>
      <c r="V26" s="242"/>
      <c r="W26" s="81"/>
      <c r="Z26" s="108">
        <f t="shared" si="1"/>
        <v>0</v>
      </c>
      <c r="AA26" s="108">
        <f t="shared" si="2"/>
        <v>0</v>
      </c>
      <c r="AB26" s="108">
        <f t="shared" si="0"/>
        <v>10</v>
      </c>
    </row>
    <row r="27" spans="2:28" ht="13.5" customHeight="1" x14ac:dyDescent="0.25">
      <c r="B27" s="282"/>
      <c r="C27" s="364"/>
      <c r="D27" s="332"/>
      <c r="E27" s="333"/>
      <c r="F27" s="80"/>
      <c r="G27" s="183"/>
      <c r="H27" s="187" t="s">
        <v>182</v>
      </c>
      <c r="I27" s="265" t="s">
        <v>15</v>
      </c>
      <c r="J27" s="266"/>
      <c r="K27" s="266"/>
      <c r="L27" s="266"/>
      <c r="M27" s="266"/>
      <c r="N27" s="266"/>
      <c r="O27" s="266"/>
      <c r="P27" s="267"/>
      <c r="Q27" s="178">
        <v>10</v>
      </c>
      <c r="R27" s="241"/>
      <c r="S27" s="241"/>
      <c r="T27" s="241"/>
      <c r="U27" s="241"/>
      <c r="V27" s="242"/>
      <c r="W27" s="81"/>
      <c r="Z27" s="108">
        <f t="shared" si="1"/>
        <v>0</v>
      </c>
      <c r="AA27" s="108">
        <f t="shared" si="2"/>
        <v>0</v>
      </c>
      <c r="AB27" s="108">
        <f t="shared" si="0"/>
        <v>10</v>
      </c>
    </row>
    <row r="28" spans="2:28" ht="13.5" customHeight="1" x14ac:dyDescent="0.25">
      <c r="B28" s="282"/>
      <c r="C28" s="364"/>
      <c r="D28" s="332"/>
      <c r="E28" s="333"/>
      <c r="F28" s="80"/>
      <c r="G28" s="184"/>
      <c r="H28" s="187" t="s">
        <v>211</v>
      </c>
      <c r="I28" s="265" t="s">
        <v>16</v>
      </c>
      <c r="J28" s="266"/>
      <c r="K28" s="266"/>
      <c r="L28" s="266"/>
      <c r="M28" s="266"/>
      <c r="N28" s="266"/>
      <c r="O28" s="266"/>
      <c r="P28" s="267"/>
      <c r="Q28" s="178">
        <v>10</v>
      </c>
      <c r="R28" s="241"/>
      <c r="S28" s="241"/>
      <c r="T28" s="241"/>
      <c r="U28" s="241"/>
      <c r="V28" s="242"/>
      <c r="W28" s="81"/>
      <c r="Z28" s="108">
        <f t="shared" si="1"/>
        <v>0</v>
      </c>
      <c r="AA28" s="108">
        <f t="shared" si="2"/>
        <v>0</v>
      </c>
      <c r="AB28" s="108">
        <f t="shared" si="0"/>
        <v>10</v>
      </c>
    </row>
    <row r="29" spans="2:28" ht="13.5" customHeight="1" x14ac:dyDescent="0.25">
      <c r="B29" s="282"/>
      <c r="C29" s="364"/>
      <c r="D29" s="332"/>
      <c r="E29" s="333"/>
      <c r="F29" s="80"/>
      <c r="G29" s="183"/>
      <c r="H29" s="187" t="s">
        <v>212</v>
      </c>
      <c r="I29" s="265" t="s">
        <v>17</v>
      </c>
      <c r="J29" s="266"/>
      <c r="K29" s="266"/>
      <c r="L29" s="266"/>
      <c r="M29" s="266"/>
      <c r="N29" s="266"/>
      <c r="O29" s="266"/>
      <c r="P29" s="267"/>
      <c r="Q29" s="178">
        <v>10</v>
      </c>
      <c r="R29" s="241"/>
      <c r="S29" s="241"/>
      <c r="T29" s="241"/>
      <c r="U29" s="241"/>
      <c r="V29" s="242"/>
      <c r="W29" s="81"/>
      <c r="Z29" s="108">
        <f t="shared" si="1"/>
        <v>0</v>
      </c>
      <c r="AA29" s="108">
        <f t="shared" si="2"/>
        <v>0</v>
      </c>
      <c r="AB29" s="108">
        <f t="shared" si="0"/>
        <v>10</v>
      </c>
    </row>
    <row r="30" spans="2:28" ht="13.5" customHeight="1" thickBot="1" x14ac:dyDescent="0.3">
      <c r="B30" s="282"/>
      <c r="C30" s="364"/>
      <c r="D30" s="332"/>
      <c r="E30" s="333"/>
      <c r="F30" s="80"/>
      <c r="G30" s="185"/>
      <c r="H30" s="188" t="s">
        <v>213</v>
      </c>
      <c r="I30" s="279" t="s">
        <v>18</v>
      </c>
      <c r="J30" s="280"/>
      <c r="K30" s="280"/>
      <c r="L30" s="280"/>
      <c r="M30" s="280"/>
      <c r="N30" s="280"/>
      <c r="O30" s="280"/>
      <c r="P30" s="281"/>
      <c r="Q30" s="179">
        <v>10</v>
      </c>
      <c r="R30" s="277"/>
      <c r="S30" s="277"/>
      <c r="T30" s="277"/>
      <c r="U30" s="277"/>
      <c r="V30" s="278"/>
      <c r="W30" s="81"/>
      <c r="Z30" s="108">
        <f t="shared" si="1"/>
        <v>0</v>
      </c>
      <c r="AA30" s="108">
        <f t="shared" si="2"/>
        <v>0</v>
      </c>
      <c r="AB30" s="108">
        <f t="shared" si="0"/>
        <v>10</v>
      </c>
    </row>
    <row r="31" spans="2:28" ht="16.5" thickBot="1" x14ac:dyDescent="0.3">
      <c r="B31" s="283"/>
      <c r="C31" s="365"/>
      <c r="D31" s="334"/>
      <c r="E31" s="335"/>
      <c r="F31" s="150" t="s">
        <v>78</v>
      </c>
      <c r="G31" s="172" t="s">
        <v>216</v>
      </c>
      <c r="I31" s="76"/>
      <c r="J31" s="76"/>
      <c r="K31" s="77"/>
      <c r="L31" s="77"/>
      <c r="M31" s="77"/>
      <c r="N31" s="77"/>
      <c r="O31" s="77"/>
      <c r="P31" s="77"/>
      <c r="Q31" s="77"/>
      <c r="R31" s="77"/>
      <c r="S31" s="77"/>
      <c r="T31" s="77"/>
      <c r="U31" s="77"/>
      <c r="V31" s="77"/>
      <c r="W31" s="83"/>
    </row>
    <row r="32" spans="2:28" ht="4.5" customHeight="1" thickBot="1" x14ac:dyDescent="0.3">
      <c r="B32" s="84"/>
      <c r="C32" s="85"/>
      <c r="D32" s="86"/>
      <c r="E32" s="87"/>
      <c r="F32" s="63"/>
      <c r="G32" s="63"/>
      <c r="H32" s="63"/>
      <c r="I32" s="63"/>
      <c r="J32" s="63"/>
      <c r="K32" s="64"/>
      <c r="L32" s="64"/>
      <c r="M32" s="64"/>
      <c r="N32" s="64"/>
      <c r="O32" s="64"/>
      <c r="P32" s="64"/>
      <c r="Q32" s="64"/>
      <c r="R32" s="64"/>
      <c r="S32" s="64"/>
      <c r="T32" s="64"/>
      <c r="U32" s="64"/>
      <c r="V32" s="64"/>
      <c r="W32" s="79"/>
    </row>
    <row r="33" spans="2:28" ht="15" customHeight="1" thickBot="1" x14ac:dyDescent="0.3">
      <c r="B33" s="282" t="s">
        <v>40</v>
      </c>
      <c r="C33" s="284" t="s">
        <v>204</v>
      </c>
      <c r="D33" s="285"/>
      <c r="E33" s="286"/>
      <c r="F33" s="80"/>
      <c r="G33" s="181" t="s">
        <v>41</v>
      </c>
      <c r="H33" s="176" t="s">
        <v>35</v>
      </c>
      <c r="I33" s="270" t="s">
        <v>50</v>
      </c>
      <c r="J33" s="270"/>
      <c r="K33" s="270"/>
      <c r="L33" s="270"/>
      <c r="M33" s="270"/>
      <c r="N33" s="270"/>
      <c r="O33" s="270"/>
      <c r="P33" s="270"/>
      <c r="Q33" s="270"/>
      <c r="R33" s="176" t="s">
        <v>33</v>
      </c>
      <c r="S33" s="243" t="s">
        <v>55</v>
      </c>
      <c r="T33" s="243"/>
      <c r="U33" s="243"/>
      <c r="V33" s="244"/>
      <c r="W33" s="81"/>
    </row>
    <row r="34" spans="2:28" ht="14.25" customHeight="1" x14ac:dyDescent="0.25">
      <c r="B34" s="282"/>
      <c r="C34" s="284"/>
      <c r="D34" s="285"/>
      <c r="E34" s="286"/>
      <c r="F34" s="80"/>
      <c r="G34" s="189"/>
      <c r="H34" s="193" t="s">
        <v>19</v>
      </c>
      <c r="I34" s="192" t="s">
        <v>27</v>
      </c>
      <c r="J34" s="166"/>
      <c r="K34" s="166"/>
      <c r="L34" s="166"/>
      <c r="M34" s="166"/>
      <c r="N34" s="166"/>
      <c r="O34" s="166"/>
      <c r="P34" s="166"/>
      <c r="Q34" s="166"/>
      <c r="R34" s="180">
        <v>5</v>
      </c>
      <c r="S34" s="271"/>
      <c r="T34" s="272"/>
      <c r="U34" s="272"/>
      <c r="V34" s="273"/>
      <c r="W34" s="81"/>
      <c r="Z34" s="101">
        <f>G34</f>
        <v>0</v>
      </c>
      <c r="AA34" s="101">
        <f t="shared" ref="AA34:AA38" si="3">IF(Z34&lt;&gt;0,"x",0)</f>
        <v>0</v>
      </c>
      <c r="AB34" s="101">
        <f>R34</f>
        <v>5</v>
      </c>
    </row>
    <row r="35" spans="2:28" ht="14.25" customHeight="1" x14ac:dyDescent="0.25">
      <c r="B35" s="282"/>
      <c r="C35" s="284"/>
      <c r="D35" s="285"/>
      <c r="E35" s="286"/>
      <c r="F35" s="80"/>
      <c r="G35" s="190"/>
      <c r="H35" s="194" t="s">
        <v>20</v>
      </c>
      <c r="I35" s="174" t="s">
        <v>51</v>
      </c>
      <c r="J35" s="82"/>
      <c r="K35" s="82"/>
      <c r="L35" s="82"/>
      <c r="M35" s="82"/>
      <c r="N35" s="82"/>
      <c r="O35" s="82"/>
      <c r="P35" s="82"/>
      <c r="Q35" s="82"/>
      <c r="R35" s="178">
        <v>4</v>
      </c>
      <c r="S35" s="274"/>
      <c r="T35" s="275"/>
      <c r="U35" s="275"/>
      <c r="V35" s="276"/>
      <c r="W35" s="81"/>
      <c r="Z35" s="101">
        <f>G35</f>
        <v>0</v>
      </c>
      <c r="AA35" s="101">
        <f t="shared" si="3"/>
        <v>0</v>
      </c>
      <c r="AB35" s="101">
        <f>R35</f>
        <v>4</v>
      </c>
    </row>
    <row r="36" spans="2:28" ht="14.25" customHeight="1" x14ac:dyDescent="0.25">
      <c r="B36" s="282"/>
      <c r="C36" s="284"/>
      <c r="D36" s="285"/>
      <c r="E36" s="286"/>
      <c r="F36" s="80"/>
      <c r="G36" s="190"/>
      <c r="H36" s="194" t="s">
        <v>21</v>
      </c>
      <c r="I36" s="174" t="s">
        <v>52</v>
      </c>
      <c r="J36" s="82"/>
      <c r="K36" s="82"/>
      <c r="L36" s="82"/>
      <c r="M36" s="82"/>
      <c r="N36" s="82"/>
      <c r="O36" s="82"/>
      <c r="P36" s="82"/>
      <c r="Q36" s="82"/>
      <c r="R36" s="178">
        <v>3</v>
      </c>
      <c r="S36" s="274"/>
      <c r="T36" s="275"/>
      <c r="U36" s="275"/>
      <c r="V36" s="276"/>
      <c r="W36" s="81"/>
      <c r="Z36" s="101">
        <f>G36</f>
        <v>0</v>
      </c>
      <c r="AA36" s="101">
        <f t="shared" si="3"/>
        <v>0</v>
      </c>
      <c r="AB36" s="101">
        <f>R36</f>
        <v>3</v>
      </c>
    </row>
    <row r="37" spans="2:28" ht="14.25" customHeight="1" x14ac:dyDescent="0.25">
      <c r="B37" s="282"/>
      <c r="C37" s="284"/>
      <c r="D37" s="285"/>
      <c r="E37" s="286"/>
      <c r="F37" s="80"/>
      <c r="G37" s="189"/>
      <c r="H37" s="194" t="s">
        <v>22</v>
      </c>
      <c r="I37" s="174" t="s">
        <v>53</v>
      </c>
      <c r="J37" s="82"/>
      <c r="K37" s="82"/>
      <c r="L37" s="82"/>
      <c r="M37" s="82"/>
      <c r="N37" s="82"/>
      <c r="O37" s="82"/>
      <c r="P37" s="82"/>
      <c r="Q37" s="82"/>
      <c r="R37" s="178">
        <v>2</v>
      </c>
      <c r="S37" s="274"/>
      <c r="T37" s="275"/>
      <c r="U37" s="275"/>
      <c r="V37" s="276"/>
      <c r="W37" s="81"/>
      <c r="Z37" s="101">
        <f>G37</f>
        <v>0</v>
      </c>
      <c r="AA37" s="101">
        <f t="shared" si="3"/>
        <v>0</v>
      </c>
      <c r="AB37" s="101">
        <f>R37</f>
        <v>2</v>
      </c>
    </row>
    <row r="38" spans="2:28" ht="14.25" customHeight="1" thickBot="1" x14ac:dyDescent="0.3">
      <c r="B38" s="282"/>
      <c r="C38" s="284"/>
      <c r="D38" s="285"/>
      <c r="E38" s="286"/>
      <c r="F38" s="80"/>
      <c r="G38" s="191"/>
      <c r="H38" s="195" t="s">
        <v>23</v>
      </c>
      <c r="I38" s="175" t="s">
        <v>54</v>
      </c>
      <c r="J38" s="165"/>
      <c r="K38" s="165"/>
      <c r="L38" s="165"/>
      <c r="M38" s="165"/>
      <c r="N38" s="165"/>
      <c r="O38" s="165"/>
      <c r="P38" s="165"/>
      <c r="Q38" s="165"/>
      <c r="R38" s="179">
        <v>1</v>
      </c>
      <c r="S38" s="291"/>
      <c r="T38" s="292"/>
      <c r="U38" s="292"/>
      <c r="V38" s="293"/>
      <c r="W38" s="81"/>
      <c r="Z38" s="101">
        <f>G38</f>
        <v>0</v>
      </c>
      <c r="AA38" s="101">
        <f t="shared" si="3"/>
        <v>0</v>
      </c>
      <c r="AB38" s="101">
        <f>R38</f>
        <v>1</v>
      </c>
    </row>
    <row r="39" spans="2:28" ht="4.5" customHeight="1" thickBot="1" x14ac:dyDescent="0.3">
      <c r="B39" s="283"/>
      <c r="C39" s="287"/>
      <c r="D39" s="288"/>
      <c r="E39" s="289"/>
      <c r="F39" s="76"/>
      <c r="G39" s="76"/>
      <c r="H39" s="76"/>
      <c r="I39" s="76"/>
      <c r="J39" s="76"/>
      <c r="K39" s="77"/>
      <c r="L39" s="77"/>
      <c r="M39" s="77"/>
      <c r="N39" s="77"/>
      <c r="O39" s="77"/>
      <c r="P39" s="77"/>
      <c r="Q39" s="77"/>
      <c r="R39" s="77"/>
      <c r="S39" s="77"/>
      <c r="T39" s="77"/>
      <c r="U39" s="77"/>
      <c r="V39" s="77"/>
      <c r="W39" s="83"/>
      <c r="Z39" s="100">
        <f t="shared" ref="Z39" si="4">H39</f>
        <v>0</v>
      </c>
      <c r="AA39" s="52">
        <f t="shared" ref="AA39" si="5">G39</f>
        <v>0</v>
      </c>
    </row>
    <row r="40" spans="2:28" ht="4.5" customHeight="1" thickBot="1" x14ac:dyDescent="0.3">
      <c r="B40" s="139"/>
      <c r="C40" s="136"/>
      <c r="D40" s="137"/>
      <c r="E40" s="138"/>
      <c r="F40" s="63"/>
      <c r="G40" s="63"/>
      <c r="H40" s="63"/>
      <c r="I40" s="63"/>
      <c r="J40" s="63"/>
      <c r="K40" s="64"/>
      <c r="L40" s="64"/>
      <c r="M40" s="64"/>
      <c r="N40" s="64"/>
      <c r="O40" s="64"/>
      <c r="P40" s="64"/>
      <c r="Q40" s="64"/>
      <c r="R40" s="64"/>
      <c r="S40" s="64"/>
      <c r="T40" s="64"/>
      <c r="U40" s="64"/>
      <c r="V40" s="64"/>
      <c r="W40" s="79"/>
      <c r="Z40" s="108"/>
      <c r="AA40" s="109">
        <f>COUNTIF(AA41:AA52,"x")</f>
        <v>0</v>
      </c>
    </row>
    <row r="41" spans="2:28" ht="12" customHeight="1" x14ac:dyDescent="0.25">
      <c r="B41" s="297" t="s">
        <v>56</v>
      </c>
      <c r="C41" s="284" t="s">
        <v>187</v>
      </c>
      <c r="D41" s="285"/>
      <c r="E41" s="286"/>
      <c r="F41" s="80"/>
      <c r="G41" s="234"/>
      <c r="H41" s="226" t="s">
        <v>19</v>
      </c>
      <c r="I41" s="315" t="s">
        <v>188</v>
      </c>
      <c r="J41" s="315"/>
      <c r="K41" s="315"/>
      <c r="L41" s="315"/>
      <c r="M41" s="316"/>
      <c r="N41" s="321" t="s">
        <v>194</v>
      </c>
      <c r="O41" s="324"/>
      <c r="P41" s="325"/>
      <c r="Q41" s="325"/>
      <c r="R41" s="325"/>
      <c r="S41" s="325"/>
      <c r="T41" s="325"/>
      <c r="U41" s="325"/>
      <c r="V41" s="326"/>
      <c r="W41" s="81"/>
      <c r="Z41" s="108">
        <f>G41</f>
        <v>0</v>
      </c>
      <c r="AA41" s="108">
        <f>IF(Z41&lt;&gt;0,"x",0)</f>
        <v>0</v>
      </c>
    </row>
    <row r="42" spans="2:28" ht="12" customHeight="1" x14ac:dyDescent="0.25">
      <c r="B42" s="297"/>
      <c r="C42" s="284"/>
      <c r="D42" s="285"/>
      <c r="E42" s="286"/>
      <c r="F42" s="80"/>
      <c r="G42" s="190"/>
      <c r="H42" s="194" t="s">
        <v>20</v>
      </c>
      <c r="I42" s="317" t="s">
        <v>189</v>
      </c>
      <c r="J42" s="317"/>
      <c r="K42" s="317"/>
      <c r="L42" s="317"/>
      <c r="M42" s="318"/>
      <c r="N42" s="322"/>
      <c r="O42" s="303"/>
      <c r="P42" s="304"/>
      <c r="Q42" s="304"/>
      <c r="R42" s="304"/>
      <c r="S42" s="304"/>
      <c r="T42" s="304"/>
      <c r="U42" s="304"/>
      <c r="V42" s="305"/>
      <c r="W42" s="81"/>
      <c r="Z42" s="108">
        <f t="shared" ref="Z42:Z45" si="6">G42</f>
        <v>0</v>
      </c>
      <c r="AA42" s="108">
        <f t="shared" ref="AA42:AA45" si="7">IF(Z42&lt;&gt;0,"x",0)</f>
        <v>0</v>
      </c>
    </row>
    <row r="43" spans="2:28" ht="12" customHeight="1" x14ac:dyDescent="0.25">
      <c r="B43" s="297"/>
      <c r="C43" s="284"/>
      <c r="D43" s="285"/>
      <c r="E43" s="286"/>
      <c r="F43" s="80"/>
      <c r="G43" s="190"/>
      <c r="H43" s="194" t="s">
        <v>21</v>
      </c>
      <c r="I43" s="317" t="s">
        <v>190</v>
      </c>
      <c r="J43" s="317"/>
      <c r="K43" s="317"/>
      <c r="L43" s="317"/>
      <c r="M43" s="318"/>
      <c r="N43" s="322"/>
      <c r="O43" s="303"/>
      <c r="P43" s="304"/>
      <c r="Q43" s="304"/>
      <c r="R43" s="304"/>
      <c r="S43" s="304"/>
      <c r="T43" s="304"/>
      <c r="U43" s="304"/>
      <c r="V43" s="305"/>
      <c r="W43" s="81"/>
      <c r="Z43" s="108">
        <f t="shared" si="6"/>
        <v>0</v>
      </c>
      <c r="AA43" s="108">
        <f t="shared" si="7"/>
        <v>0</v>
      </c>
    </row>
    <row r="44" spans="2:28" ht="12" customHeight="1" x14ac:dyDescent="0.25">
      <c r="B44" s="297"/>
      <c r="C44" s="284"/>
      <c r="D44" s="285"/>
      <c r="E44" s="286"/>
      <c r="F44" s="69"/>
      <c r="G44" s="190"/>
      <c r="H44" s="194" t="s">
        <v>22</v>
      </c>
      <c r="I44" s="317" t="s">
        <v>191</v>
      </c>
      <c r="J44" s="317"/>
      <c r="K44" s="317"/>
      <c r="L44" s="317"/>
      <c r="M44" s="318"/>
      <c r="N44" s="322"/>
      <c r="O44" s="303"/>
      <c r="P44" s="304"/>
      <c r="Q44" s="304"/>
      <c r="R44" s="304"/>
      <c r="S44" s="304"/>
      <c r="T44" s="304"/>
      <c r="U44" s="304"/>
      <c r="V44" s="305"/>
      <c r="W44" s="88"/>
      <c r="Z44" s="108">
        <f t="shared" si="6"/>
        <v>0</v>
      </c>
      <c r="AA44" s="108">
        <f t="shared" si="7"/>
        <v>0</v>
      </c>
    </row>
    <row r="45" spans="2:28" ht="12" customHeight="1" thickBot="1" x14ac:dyDescent="0.3">
      <c r="B45" s="297"/>
      <c r="C45" s="284"/>
      <c r="D45" s="285"/>
      <c r="E45" s="286"/>
      <c r="F45" s="80"/>
      <c r="G45" s="191"/>
      <c r="H45" s="195" t="s">
        <v>23</v>
      </c>
      <c r="I45" s="319" t="s">
        <v>192</v>
      </c>
      <c r="J45" s="319"/>
      <c r="K45" s="319"/>
      <c r="L45" s="319"/>
      <c r="M45" s="320"/>
      <c r="N45" s="323"/>
      <c r="O45" s="306"/>
      <c r="P45" s="307"/>
      <c r="Q45" s="307"/>
      <c r="R45" s="307"/>
      <c r="S45" s="307"/>
      <c r="T45" s="307"/>
      <c r="U45" s="307"/>
      <c r="V45" s="308"/>
      <c r="W45" s="88"/>
      <c r="Z45" s="108">
        <f t="shared" si="6"/>
        <v>0</v>
      </c>
      <c r="AA45" s="108">
        <f t="shared" si="7"/>
        <v>0</v>
      </c>
    </row>
    <row r="46" spans="2:28" ht="5.25" customHeight="1" thickBot="1" x14ac:dyDescent="0.3">
      <c r="B46" s="298"/>
      <c r="C46" s="287"/>
      <c r="D46" s="288"/>
      <c r="E46" s="289"/>
      <c r="F46" s="76"/>
      <c r="G46" s="76"/>
      <c r="H46" s="76"/>
      <c r="I46" s="76"/>
      <c r="J46" s="76"/>
      <c r="K46" s="77"/>
      <c r="L46" s="77"/>
      <c r="M46" s="77"/>
      <c r="N46" s="77"/>
      <c r="O46" s="77"/>
      <c r="P46" s="77"/>
      <c r="Q46" s="77"/>
      <c r="R46" s="77"/>
      <c r="S46" s="77"/>
      <c r="T46" s="77"/>
      <c r="U46" s="77"/>
      <c r="V46" s="77"/>
      <c r="W46" s="83"/>
    </row>
    <row r="47" spans="2:28" ht="12.75" customHeight="1" x14ac:dyDescent="0.25">
      <c r="B47" s="299" t="s">
        <v>66</v>
      </c>
      <c r="C47" s="300" t="s">
        <v>89</v>
      </c>
      <c r="D47" s="301"/>
      <c r="E47" s="302"/>
      <c r="F47" s="63"/>
      <c r="G47" s="309" t="s">
        <v>219</v>
      </c>
      <c r="H47" s="309"/>
      <c r="I47" s="312" t="s">
        <v>75</v>
      </c>
      <c r="J47" s="312"/>
      <c r="K47" s="312"/>
      <c r="L47" s="312"/>
      <c r="M47" s="312"/>
      <c r="N47" s="312"/>
      <c r="O47" s="312"/>
      <c r="P47" s="312"/>
      <c r="Q47" s="312"/>
      <c r="R47" s="312"/>
      <c r="S47" s="312"/>
      <c r="T47" s="312"/>
      <c r="U47" s="312"/>
      <c r="V47" s="312"/>
      <c r="W47" s="79"/>
    </row>
    <row r="48" spans="2:28" ht="18" customHeight="1" x14ac:dyDescent="0.25">
      <c r="B48" s="297"/>
      <c r="C48" s="284"/>
      <c r="D48" s="285"/>
      <c r="E48" s="286"/>
      <c r="F48" s="69"/>
      <c r="G48" s="310"/>
      <c r="H48" s="311"/>
      <c r="I48" s="313"/>
      <c r="J48" s="313"/>
      <c r="K48" s="313"/>
      <c r="L48" s="313"/>
      <c r="M48" s="313"/>
      <c r="N48" s="313"/>
      <c r="O48" s="313"/>
      <c r="P48" s="313"/>
      <c r="Q48" s="313"/>
      <c r="R48" s="313"/>
      <c r="S48" s="313"/>
      <c r="T48" s="313"/>
      <c r="U48" s="313"/>
      <c r="V48" s="313"/>
      <c r="W48" s="88"/>
    </row>
    <row r="49" spans="2:23" ht="5.25" customHeight="1" thickBot="1" x14ac:dyDescent="0.3">
      <c r="B49" s="298"/>
      <c r="C49" s="287"/>
      <c r="D49" s="288"/>
      <c r="E49" s="289"/>
      <c r="F49" s="76"/>
      <c r="G49" s="76"/>
      <c r="H49" s="76"/>
      <c r="I49" s="314"/>
      <c r="J49" s="314"/>
      <c r="K49" s="314"/>
      <c r="L49" s="314"/>
      <c r="M49" s="314"/>
      <c r="N49" s="314"/>
      <c r="O49" s="314"/>
      <c r="P49" s="314"/>
      <c r="Q49" s="314"/>
      <c r="R49" s="314"/>
      <c r="S49" s="314"/>
      <c r="T49" s="314"/>
      <c r="U49" s="314"/>
      <c r="V49" s="314"/>
      <c r="W49" s="83"/>
    </row>
    <row r="50" spans="2:23" ht="15.75" customHeight="1" thickBot="1" x14ac:dyDescent="0.3">
      <c r="B50" s="294" t="s">
        <v>88</v>
      </c>
      <c r="C50" s="295"/>
      <c r="D50" s="295"/>
      <c r="E50" s="295"/>
      <c r="F50" s="295"/>
      <c r="G50" s="295"/>
      <c r="H50" s="295"/>
      <c r="I50" s="295"/>
      <c r="J50" s="295"/>
      <c r="K50" s="295"/>
      <c r="L50" s="295"/>
      <c r="M50" s="295"/>
      <c r="N50" s="295"/>
      <c r="O50" s="295"/>
      <c r="P50" s="295"/>
      <c r="Q50" s="295"/>
      <c r="R50" s="295"/>
      <c r="S50" s="295"/>
      <c r="T50" s="295"/>
      <c r="U50" s="295"/>
      <c r="V50" s="295"/>
      <c r="W50" s="296"/>
    </row>
    <row r="51" spans="2:23" ht="3.75" customHeight="1" thickBot="1" x14ac:dyDescent="0.3">
      <c r="B51" s="327" t="s">
        <v>87</v>
      </c>
      <c r="C51" s="89"/>
      <c r="D51" s="330" t="s">
        <v>86</v>
      </c>
      <c r="E51" s="331"/>
      <c r="F51" s="63"/>
      <c r="G51" s="63"/>
      <c r="H51" s="63"/>
      <c r="I51" s="63"/>
      <c r="J51" s="63"/>
      <c r="K51" s="64"/>
      <c r="L51" s="64"/>
      <c r="M51" s="64"/>
      <c r="N51" s="64"/>
      <c r="O51" s="64"/>
      <c r="P51" s="64"/>
      <c r="Q51" s="64"/>
      <c r="R51" s="64"/>
      <c r="S51" s="64"/>
      <c r="T51" s="64"/>
      <c r="U51" s="64"/>
      <c r="V51" s="64"/>
      <c r="W51" s="79"/>
    </row>
    <row r="52" spans="2:23" ht="13.5" customHeight="1" x14ac:dyDescent="0.25">
      <c r="B52" s="328"/>
      <c r="C52" s="90"/>
      <c r="D52" s="332"/>
      <c r="E52" s="333"/>
      <c r="G52" s="231"/>
      <c r="H52" s="161" t="s">
        <v>19</v>
      </c>
      <c r="I52" s="34" t="s">
        <v>205</v>
      </c>
      <c r="J52" s="80"/>
      <c r="K52" s="70"/>
      <c r="L52" s="70"/>
      <c r="M52" s="70"/>
      <c r="N52" s="70"/>
      <c r="O52" s="70"/>
      <c r="P52" s="70"/>
      <c r="Q52" s="70"/>
      <c r="R52" s="70"/>
      <c r="S52" s="70"/>
      <c r="T52" s="70"/>
      <c r="U52" s="70"/>
      <c r="V52" s="70"/>
      <c r="W52" s="81"/>
    </row>
    <row r="53" spans="2:23" ht="13.5" customHeight="1" x14ac:dyDescent="0.25">
      <c r="B53" s="328"/>
      <c r="C53" s="90"/>
      <c r="D53" s="332"/>
      <c r="E53" s="333"/>
      <c r="G53" s="232"/>
      <c r="H53" s="161" t="s">
        <v>20</v>
      </c>
      <c r="I53" s="34" t="s">
        <v>71</v>
      </c>
      <c r="J53" s="80"/>
      <c r="K53" s="70"/>
      <c r="L53" s="70"/>
      <c r="M53" s="70"/>
      <c r="N53" s="70"/>
      <c r="O53" s="70"/>
      <c r="P53" s="70"/>
      <c r="Q53" s="70"/>
      <c r="R53" s="70"/>
      <c r="S53" s="70"/>
      <c r="T53" s="70"/>
      <c r="U53" s="70"/>
      <c r="V53" s="70"/>
      <c r="W53" s="81"/>
    </row>
    <row r="54" spans="2:23" ht="13.5" customHeight="1" x14ac:dyDescent="0.25">
      <c r="B54" s="328"/>
      <c r="C54" s="90"/>
      <c r="D54" s="332"/>
      <c r="E54" s="333"/>
      <c r="G54" s="232"/>
      <c r="H54" s="161" t="s">
        <v>21</v>
      </c>
      <c r="I54" s="91" t="s">
        <v>217</v>
      </c>
      <c r="J54" s="80"/>
      <c r="K54" s="70"/>
      <c r="L54" s="70"/>
      <c r="M54" s="70"/>
      <c r="N54" s="70"/>
      <c r="O54" s="70"/>
      <c r="P54" s="70"/>
      <c r="Q54" s="70"/>
      <c r="R54" s="70"/>
      <c r="S54" s="70"/>
      <c r="T54" s="70"/>
      <c r="U54" s="70"/>
      <c r="V54" s="70"/>
      <c r="W54" s="81"/>
    </row>
    <row r="55" spans="2:23" ht="13.5" customHeight="1" x14ac:dyDescent="0.25">
      <c r="B55" s="328"/>
      <c r="C55" s="90"/>
      <c r="D55" s="332"/>
      <c r="E55" s="333"/>
      <c r="G55" s="232"/>
      <c r="H55" s="161" t="s">
        <v>22</v>
      </c>
      <c r="I55" s="34" t="s">
        <v>214</v>
      </c>
      <c r="J55" s="80"/>
      <c r="K55" s="70"/>
      <c r="L55" s="70"/>
      <c r="M55" s="70"/>
      <c r="N55" s="70"/>
      <c r="O55" s="70"/>
      <c r="P55" s="70"/>
      <c r="Q55" s="70"/>
      <c r="R55" s="70"/>
      <c r="S55" s="70"/>
      <c r="T55" s="70"/>
      <c r="U55" s="70"/>
      <c r="V55" s="70"/>
      <c r="W55" s="81"/>
    </row>
    <row r="56" spans="2:23" ht="13.5" customHeight="1" x14ac:dyDescent="0.25">
      <c r="B56" s="328"/>
      <c r="C56" s="90"/>
      <c r="D56" s="332"/>
      <c r="E56" s="333"/>
      <c r="G56" s="232"/>
      <c r="H56" s="161" t="s">
        <v>23</v>
      </c>
      <c r="I56" s="34" t="s">
        <v>206</v>
      </c>
      <c r="J56" s="80"/>
      <c r="K56" s="70"/>
      <c r="L56" s="70"/>
      <c r="M56" s="70"/>
      <c r="N56" s="70"/>
      <c r="O56" s="70"/>
      <c r="P56" s="70"/>
      <c r="Q56" s="70"/>
      <c r="R56" s="70"/>
      <c r="S56" s="70"/>
      <c r="T56" s="70"/>
      <c r="U56" s="70"/>
      <c r="V56" s="70"/>
      <c r="W56" s="81"/>
    </row>
    <row r="57" spans="2:23" ht="13.5" customHeight="1" x14ac:dyDescent="0.25">
      <c r="B57" s="328"/>
      <c r="C57" s="90"/>
      <c r="D57" s="332"/>
      <c r="E57" s="333"/>
      <c r="G57" s="232"/>
      <c r="H57" s="161" t="s">
        <v>24</v>
      </c>
      <c r="I57" s="34" t="s">
        <v>70</v>
      </c>
      <c r="J57" s="80"/>
      <c r="K57" s="70"/>
      <c r="L57" s="70"/>
      <c r="M57" s="70"/>
      <c r="N57" s="70"/>
      <c r="O57" s="70"/>
      <c r="P57" s="70"/>
      <c r="Q57" s="70"/>
      <c r="R57" s="70"/>
      <c r="S57" s="70"/>
      <c r="T57" s="70"/>
      <c r="U57" s="70"/>
      <c r="V57" s="70"/>
      <c r="W57" s="81"/>
    </row>
    <row r="58" spans="2:23" ht="13.5" customHeight="1" x14ac:dyDescent="0.25">
      <c r="B58" s="328"/>
      <c r="C58" s="90"/>
      <c r="D58" s="332"/>
      <c r="E58" s="333"/>
      <c r="G58" s="232"/>
      <c r="H58" s="161" t="s">
        <v>25</v>
      </c>
      <c r="I58" s="34" t="s">
        <v>72</v>
      </c>
      <c r="J58" s="80"/>
      <c r="K58" s="70"/>
      <c r="L58" s="70"/>
      <c r="M58" s="70"/>
      <c r="N58" s="70"/>
      <c r="O58" s="70"/>
      <c r="P58" s="70"/>
      <c r="Q58" s="70"/>
      <c r="R58" s="70"/>
      <c r="S58" s="70"/>
      <c r="T58" s="70"/>
      <c r="U58" s="70"/>
      <c r="V58" s="70"/>
      <c r="W58" s="81"/>
    </row>
    <row r="59" spans="2:23" ht="13.5" customHeight="1" x14ac:dyDescent="0.25">
      <c r="B59" s="328"/>
      <c r="C59" s="90"/>
      <c r="D59" s="332"/>
      <c r="E59" s="333"/>
      <c r="G59" s="232"/>
      <c r="H59" s="161" t="s">
        <v>68</v>
      </c>
      <c r="I59" s="34" t="s">
        <v>69</v>
      </c>
      <c r="J59" s="80"/>
      <c r="K59" s="70"/>
      <c r="L59" s="70"/>
      <c r="M59" s="70"/>
      <c r="N59" s="70"/>
      <c r="O59" s="70"/>
      <c r="P59" s="70"/>
      <c r="Q59" s="70"/>
      <c r="R59" s="70"/>
      <c r="S59" s="70"/>
      <c r="T59" s="70"/>
      <c r="U59" s="70"/>
      <c r="V59" s="70"/>
      <c r="W59" s="81"/>
    </row>
    <row r="60" spans="2:23" ht="13.5" customHeight="1" x14ac:dyDescent="0.25">
      <c r="B60" s="328"/>
      <c r="C60" s="90"/>
      <c r="D60" s="332"/>
      <c r="E60" s="333"/>
      <c r="F60" s="133"/>
      <c r="G60" s="232"/>
      <c r="H60" s="161" t="s">
        <v>182</v>
      </c>
      <c r="I60" s="34" t="s">
        <v>220</v>
      </c>
      <c r="J60" s="80"/>
      <c r="K60" s="70"/>
      <c r="L60" s="70"/>
      <c r="M60" s="70"/>
      <c r="N60" s="70"/>
      <c r="O60" s="70"/>
      <c r="P60" s="70"/>
      <c r="Q60" s="70"/>
      <c r="R60" s="70"/>
      <c r="S60" s="70"/>
      <c r="T60" s="70"/>
      <c r="U60" s="70"/>
      <c r="V60" s="70"/>
      <c r="W60" s="81"/>
    </row>
    <row r="61" spans="2:23" ht="13.5" customHeight="1" thickBot="1" x14ac:dyDescent="0.3">
      <c r="B61" s="328"/>
      <c r="C61" s="90"/>
      <c r="D61" s="332"/>
      <c r="E61" s="333"/>
      <c r="F61" s="160"/>
      <c r="G61" s="233"/>
      <c r="H61" s="161" t="s">
        <v>211</v>
      </c>
      <c r="I61" s="91" t="s">
        <v>207</v>
      </c>
      <c r="J61" s="171"/>
      <c r="K61" s="70"/>
      <c r="L61" s="70"/>
      <c r="M61" s="70"/>
      <c r="N61" s="70"/>
      <c r="O61" s="70"/>
      <c r="P61" s="70"/>
      <c r="Q61" s="70"/>
      <c r="R61" s="70"/>
      <c r="S61" s="70"/>
      <c r="T61" s="70"/>
      <c r="U61" s="70"/>
      <c r="V61" s="70"/>
      <c r="W61" s="81"/>
    </row>
    <row r="62" spans="2:23" ht="9.75" customHeight="1" thickBot="1" x14ac:dyDescent="0.3">
      <c r="B62" s="329"/>
      <c r="C62" s="92"/>
      <c r="D62" s="334"/>
      <c r="E62" s="335"/>
      <c r="F62" s="76"/>
      <c r="G62" s="76"/>
      <c r="H62" s="76"/>
      <c r="I62" s="76"/>
      <c r="J62" s="76"/>
      <c r="K62" s="77"/>
      <c r="L62" s="77"/>
      <c r="M62" s="77"/>
      <c r="N62" s="77"/>
      <c r="O62" s="77"/>
      <c r="P62" s="77"/>
      <c r="Q62" s="77"/>
      <c r="R62" s="77"/>
      <c r="S62" s="77"/>
      <c r="T62" s="77"/>
      <c r="U62" s="77"/>
      <c r="V62" s="77"/>
      <c r="W62" s="83"/>
    </row>
    <row r="63" spans="2:23" ht="2.25" customHeight="1" x14ac:dyDescent="0.25">
      <c r="B63" s="70"/>
      <c r="C63" s="70"/>
      <c r="D63" s="70"/>
      <c r="E63" s="70"/>
      <c r="F63" s="80"/>
      <c r="G63" s="80"/>
      <c r="H63" s="80"/>
      <c r="I63" s="80"/>
      <c r="J63" s="80"/>
      <c r="K63" s="70"/>
      <c r="L63" s="70"/>
      <c r="M63" s="70"/>
      <c r="N63" s="70"/>
      <c r="O63" s="70"/>
      <c r="P63" s="70"/>
      <c r="Q63" s="70"/>
      <c r="R63" s="70"/>
      <c r="S63" s="70"/>
      <c r="T63" s="70"/>
      <c r="U63" s="70"/>
      <c r="V63" s="70"/>
      <c r="W63" s="70"/>
    </row>
    <row r="64" spans="2:23" ht="12" customHeight="1" x14ac:dyDescent="0.25">
      <c r="B64" s="336" t="s">
        <v>48</v>
      </c>
      <c r="C64" s="336"/>
      <c r="D64" s="336"/>
      <c r="E64" s="336"/>
      <c r="F64" s="336"/>
      <c r="G64" s="336"/>
      <c r="H64" s="336"/>
      <c r="I64" s="336"/>
      <c r="J64" s="336"/>
      <c r="K64" s="336"/>
      <c r="L64" s="336"/>
      <c r="M64" s="336"/>
      <c r="N64" s="336"/>
      <c r="O64" s="336"/>
      <c r="P64" s="336"/>
      <c r="Q64" s="336"/>
      <c r="R64" s="336"/>
      <c r="S64" s="336"/>
      <c r="T64" s="336"/>
      <c r="U64" s="336"/>
      <c r="V64" s="336"/>
      <c r="W64" s="336"/>
    </row>
    <row r="65" spans="1:24" ht="66" customHeight="1" x14ac:dyDescent="0.25">
      <c r="B65" s="337" t="s">
        <v>168</v>
      </c>
      <c r="C65" s="337"/>
      <c r="D65" s="337"/>
      <c r="E65" s="337"/>
      <c r="F65" s="337"/>
      <c r="G65" s="337"/>
      <c r="H65" s="337"/>
      <c r="I65" s="337"/>
      <c r="J65" s="337"/>
      <c r="K65" s="337"/>
      <c r="L65" s="337"/>
      <c r="M65" s="337"/>
      <c r="N65" s="337"/>
      <c r="O65" s="337"/>
      <c r="P65" s="337"/>
      <c r="Q65" s="337"/>
      <c r="R65" s="337"/>
      <c r="S65" s="337"/>
      <c r="T65" s="337"/>
      <c r="U65" s="337"/>
      <c r="V65" s="337"/>
      <c r="W65" s="337"/>
    </row>
    <row r="66" spans="1:24" x14ac:dyDescent="0.25">
      <c r="P66" s="338" t="s">
        <v>60</v>
      </c>
      <c r="Q66" s="338"/>
      <c r="R66" s="339" t="s">
        <v>210</v>
      </c>
      <c r="S66" s="340"/>
      <c r="T66" s="340"/>
      <c r="U66" s="340"/>
      <c r="V66" s="340"/>
    </row>
    <row r="67" spans="1:24" x14ac:dyDescent="0.25">
      <c r="B67" s="346" t="s">
        <v>57</v>
      </c>
      <c r="C67" s="346"/>
      <c r="D67" s="346"/>
      <c r="E67" s="347"/>
      <c r="F67" s="348"/>
      <c r="G67" s="348"/>
      <c r="H67" s="348"/>
      <c r="I67" s="348"/>
      <c r="J67" s="348"/>
      <c r="K67" s="348"/>
      <c r="L67" s="349"/>
      <c r="M67" s="93"/>
      <c r="N67" s="69"/>
      <c r="O67" s="69"/>
      <c r="P67" s="356" t="s">
        <v>61</v>
      </c>
      <c r="Q67" s="356"/>
      <c r="R67" s="341" t="s">
        <v>169</v>
      </c>
      <c r="S67" s="341"/>
      <c r="T67" s="341"/>
      <c r="U67" s="341"/>
      <c r="V67" s="341"/>
      <c r="W67" s="94"/>
    </row>
    <row r="68" spans="1:24" x14ac:dyDescent="0.25">
      <c r="E68" s="350"/>
      <c r="F68" s="351"/>
      <c r="G68" s="351"/>
      <c r="H68" s="351"/>
      <c r="I68" s="351"/>
      <c r="J68" s="351"/>
      <c r="K68" s="351"/>
      <c r="L68" s="352"/>
      <c r="M68" s="95"/>
      <c r="N68" s="70"/>
      <c r="O68" s="70"/>
      <c r="P68" s="356" t="s">
        <v>62</v>
      </c>
      <c r="Q68" s="356"/>
      <c r="R68" s="342" t="s">
        <v>64</v>
      </c>
      <c r="S68" s="342"/>
      <c r="T68" s="342"/>
      <c r="U68" s="342"/>
      <c r="V68" s="342"/>
    </row>
    <row r="69" spans="1:24" ht="5.25" customHeight="1" x14ac:dyDescent="0.25">
      <c r="E69" s="353"/>
      <c r="F69" s="354"/>
      <c r="G69" s="354"/>
      <c r="H69" s="354"/>
      <c r="I69" s="354"/>
      <c r="J69" s="354"/>
      <c r="K69" s="354"/>
      <c r="L69" s="355"/>
      <c r="M69" s="95"/>
      <c r="N69" s="70"/>
      <c r="O69" s="70"/>
      <c r="P69" s="70"/>
      <c r="Q69" s="70"/>
    </row>
    <row r="70" spans="1:24" ht="10.5" customHeight="1" x14ac:dyDescent="0.25">
      <c r="A70" s="70"/>
      <c r="W70" s="70"/>
      <c r="X70" s="70"/>
    </row>
    <row r="71" spans="1:24" ht="3" customHeight="1" x14ac:dyDescent="0.25">
      <c r="A71" s="70"/>
      <c r="B71" s="345"/>
      <c r="C71" s="345"/>
      <c r="D71" s="345"/>
      <c r="E71" s="345"/>
      <c r="F71" s="345"/>
      <c r="G71" s="155"/>
      <c r="H71" s="155"/>
      <c r="I71" s="290"/>
      <c r="J71" s="290"/>
      <c r="K71" s="290"/>
      <c r="L71" s="290"/>
      <c r="M71" s="290"/>
      <c r="N71" s="167"/>
      <c r="O71" s="290"/>
      <c r="P71" s="290"/>
      <c r="Q71" s="290"/>
      <c r="R71" s="290"/>
      <c r="S71" s="290"/>
      <c r="T71" s="290"/>
      <c r="U71" s="290"/>
      <c r="V71" s="290"/>
      <c r="W71" s="357"/>
      <c r="X71" s="357"/>
    </row>
    <row r="72" spans="1:24" ht="12.75" customHeight="1" x14ac:dyDescent="0.25">
      <c r="A72" s="70"/>
      <c r="B72" s="344" t="s">
        <v>31</v>
      </c>
      <c r="C72" s="344"/>
      <c r="D72" s="344"/>
      <c r="E72" s="344"/>
      <c r="F72" s="344"/>
      <c r="G72" s="80"/>
      <c r="H72" s="80"/>
      <c r="I72" s="357" t="s">
        <v>63</v>
      </c>
      <c r="J72" s="357"/>
      <c r="K72" s="357"/>
      <c r="L72" s="357"/>
      <c r="M72" s="357"/>
      <c r="N72" s="170"/>
      <c r="O72" s="357" t="s">
        <v>65</v>
      </c>
      <c r="P72" s="357"/>
      <c r="Q72" s="357"/>
      <c r="R72" s="357"/>
      <c r="S72" s="357"/>
      <c r="T72" s="358" t="s">
        <v>215</v>
      </c>
      <c r="U72" s="360"/>
      <c r="V72" s="360"/>
      <c r="W72" s="170"/>
    </row>
    <row r="73" spans="1:24" x14ac:dyDescent="0.25">
      <c r="A73" s="70"/>
      <c r="B73" s="343" t="s">
        <v>32</v>
      </c>
      <c r="C73" s="343"/>
      <c r="D73" s="343"/>
      <c r="E73" s="343"/>
      <c r="F73" s="343"/>
      <c r="G73" s="80"/>
      <c r="H73" s="80"/>
      <c r="I73" s="342" t="s">
        <v>64</v>
      </c>
      <c r="J73" s="342"/>
      <c r="K73" s="342"/>
      <c r="L73" s="342"/>
      <c r="M73" s="342"/>
      <c r="N73" s="169"/>
      <c r="O73" s="342" t="s">
        <v>64</v>
      </c>
      <c r="P73" s="342"/>
      <c r="Q73" s="342"/>
      <c r="R73" s="342"/>
      <c r="S73" s="342"/>
      <c r="T73" s="359"/>
      <c r="U73" s="360"/>
      <c r="V73" s="360"/>
      <c r="W73" s="168"/>
    </row>
    <row r="74" spans="1:24" x14ac:dyDescent="0.25">
      <c r="A74" s="70"/>
      <c r="B74" s="70"/>
      <c r="C74" s="70"/>
      <c r="D74" s="70"/>
      <c r="E74" s="70"/>
      <c r="F74" s="80"/>
      <c r="G74" s="80"/>
      <c r="H74" s="80"/>
      <c r="I74" s="80"/>
      <c r="J74" s="80"/>
      <c r="K74" s="70"/>
      <c r="L74" s="70"/>
      <c r="M74" s="70"/>
      <c r="N74" s="70"/>
      <c r="O74" s="70"/>
      <c r="P74" s="70"/>
      <c r="Q74" s="80"/>
      <c r="R74" s="80"/>
      <c r="S74" s="70"/>
      <c r="T74" s="70"/>
      <c r="U74" s="70"/>
      <c r="V74" s="70"/>
      <c r="W74" s="70"/>
    </row>
  </sheetData>
  <sheetProtection password="C93F" sheet="1" objects="1" scenarios="1" selectLockedCells="1"/>
  <mergeCells count="111">
    <mergeCell ref="G11:H11"/>
    <mergeCell ref="B17:B31"/>
    <mergeCell ref="C17:E31"/>
    <mergeCell ref="G17:V17"/>
    <mergeCell ref="B5:B10"/>
    <mergeCell ref="U5:W10"/>
    <mergeCell ref="R6:S7"/>
    <mergeCell ref="R8:S9"/>
    <mergeCell ref="R10:S10"/>
    <mergeCell ref="N9:P9"/>
    <mergeCell ref="Q14:R15"/>
    <mergeCell ref="S14:T15"/>
    <mergeCell ref="B11:B13"/>
    <mergeCell ref="C11:E13"/>
    <mergeCell ref="B14:B16"/>
    <mergeCell ref="C14:E16"/>
    <mergeCell ref="S16:T16"/>
    <mergeCell ref="G12:H12"/>
    <mergeCell ref="F14:P16"/>
    <mergeCell ref="I18:P18"/>
    <mergeCell ref="I19:P19"/>
    <mergeCell ref="I20:P20"/>
    <mergeCell ref="I21:P21"/>
    <mergeCell ref="B65:W65"/>
    <mergeCell ref="P66:Q66"/>
    <mergeCell ref="R66:V66"/>
    <mergeCell ref="R67:V67"/>
    <mergeCell ref="R68:V68"/>
    <mergeCell ref="B73:F73"/>
    <mergeCell ref="I73:M73"/>
    <mergeCell ref="O73:S73"/>
    <mergeCell ref="B72:F72"/>
    <mergeCell ref="B71:F71"/>
    <mergeCell ref="B67:D67"/>
    <mergeCell ref="E67:L69"/>
    <mergeCell ref="P67:Q67"/>
    <mergeCell ref="P68:Q68"/>
    <mergeCell ref="I72:M72"/>
    <mergeCell ref="O72:S72"/>
    <mergeCell ref="T72:T73"/>
    <mergeCell ref="U72:V73"/>
    <mergeCell ref="T71:X71"/>
    <mergeCell ref="I43:M43"/>
    <mergeCell ref="I44:M44"/>
    <mergeCell ref="I45:M45"/>
    <mergeCell ref="N41:N45"/>
    <mergeCell ref="O41:V41"/>
    <mergeCell ref="O42:V42"/>
    <mergeCell ref="B51:B62"/>
    <mergeCell ref="D51:E62"/>
    <mergeCell ref="B64:W64"/>
    <mergeCell ref="B33:B39"/>
    <mergeCell ref="C33:E39"/>
    <mergeCell ref="I71:M71"/>
    <mergeCell ref="O71:S71"/>
    <mergeCell ref="I23:P23"/>
    <mergeCell ref="I24:P24"/>
    <mergeCell ref="I25:P25"/>
    <mergeCell ref="I26:P26"/>
    <mergeCell ref="I27:P27"/>
    <mergeCell ref="S37:V37"/>
    <mergeCell ref="S38:V38"/>
    <mergeCell ref="B50:W50"/>
    <mergeCell ref="B41:B46"/>
    <mergeCell ref="C41:E46"/>
    <mergeCell ref="B47:B49"/>
    <mergeCell ref="C47:E49"/>
    <mergeCell ref="O43:V43"/>
    <mergeCell ref="O44:V44"/>
    <mergeCell ref="O45:V45"/>
    <mergeCell ref="G47:H47"/>
    <mergeCell ref="G48:H48"/>
    <mergeCell ref="I47:V49"/>
    <mergeCell ref="I41:M41"/>
    <mergeCell ref="I42:M42"/>
    <mergeCell ref="I33:Q33"/>
    <mergeCell ref="S33:V33"/>
    <mergeCell ref="S34:V34"/>
    <mergeCell ref="S35:V35"/>
    <mergeCell ref="S36:V36"/>
    <mergeCell ref="I28:P28"/>
    <mergeCell ref="I29:P29"/>
    <mergeCell ref="R27:V27"/>
    <mergeCell ref="R28:V28"/>
    <mergeCell ref="R29:V29"/>
    <mergeCell ref="R30:V30"/>
    <mergeCell ref="I30:P30"/>
    <mergeCell ref="AE3:AE5"/>
    <mergeCell ref="R22:V22"/>
    <mergeCell ref="R23:V23"/>
    <mergeCell ref="R24:V24"/>
    <mergeCell ref="R25:V25"/>
    <mergeCell ref="R26:V26"/>
    <mergeCell ref="R18:V18"/>
    <mergeCell ref="U14:V14"/>
    <mergeCell ref="U15:V15"/>
    <mergeCell ref="U16:V16"/>
    <mergeCell ref="AD10:AE10"/>
    <mergeCell ref="J12:V12"/>
    <mergeCell ref="AD12:AE12"/>
    <mergeCell ref="F6:P6"/>
    <mergeCell ref="F7:L7"/>
    <mergeCell ref="F8:J8"/>
    <mergeCell ref="F9:L9"/>
    <mergeCell ref="Q16:R16"/>
    <mergeCell ref="N8:P8"/>
    <mergeCell ref="G13:H13"/>
    <mergeCell ref="I22:P22"/>
    <mergeCell ref="R19:V19"/>
    <mergeCell ref="R20:V20"/>
    <mergeCell ref="R21:V21"/>
  </mergeCells>
  <conditionalFormatting sqref="R19:R30 R20:V30">
    <cfRule type="expression" dxfId="11" priority="11">
      <formula>IF($AA19="x",1,0)</formula>
    </cfRule>
  </conditionalFormatting>
  <conditionalFormatting sqref="S34:V38">
    <cfRule type="expression" dxfId="10" priority="10">
      <formula>IF($AA34="x",1,0)</formula>
    </cfRule>
  </conditionalFormatting>
  <conditionalFormatting sqref="N8:P9">
    <cfRule type="cellIs" dxfId="9" priority="9" operator="notEqual">
      <formula>""</formula>
    </cfRule>
  </conditionalFormatting>
  <conditionalFormatting sqref="I41:I45">
    <cfRule type="expression" dxfId="8" priority="4">
      <formula>IF($G41&lt;&gt;"",1,0)</formula>
    </cfRule>
  </conditionalFormatting>
  <conditionalFormatting sqref="O41:V45">
    <cfRule type="expression" dxfId="7" priority="3">
      <formula>IF($G41&lt;&gt;"",1,0)</formula>
    </cfRule>
  </conditionalFormatting>
  <conditionalFormatting sqref="Q19:Q30">
    <cfRule type="expression" dxfId="6" priority="13">
      <formula>IF($G19&lt;&gt;"",1,0)</formula>
    </cfRule>
  </conditionalFormatting>
  <conditionalFormatting sqref="I19:I30 I20:O30">
    <cfRule type="expression" dxfId="5" priority="15">
      <formula>IF($G19&lt;&gt;"",1,0)</formula>
    </cfRule>
  </conditionalFormatting>
  <conditionalFormatting sqref="H19:H30">
    <cfRule type="expression" dxfId="4" priority="2">
      <formula>IF($G19&lt;&gt;"",1,0)</formula>
    </cfRule>
  </conditionalFormatting>
  <conditionalFormatting sqref="R34:R38">
    <cfRule type="expression" dxfId="3" priority="17">
      <formula>IF($G34&lt;&gt;"",1,0)</formula>
    </cfRule>
  </conditionalFormatting>
  <conditionalFormatting sqref="I34:Q38">
    <cfRule type="expression" dxfId="2" priority="19">
      <formula>IF($G34&lt;&gt;"",1,0)</formula>
    </cfRule>
  </conditionalFormatting>
  <conditionalFormatting sqref="H34:H38">
    <cfRule type="expression" dxfId="1" priority="1">
      <formula>IF($G34&lt;&gt;"",1,0)</formula>
    </cfRule>
  </conditionalFormatting>
  <dataValidations count="7">
    <dataValidation type="custom" allowBlank="1" showInputMessage="1" showErrorMessage="1" errorTitle="DİKKAT!" error="Önce &quot;SEÇİM&quot; alanını doldurunuz._x000a_Sonra, Seçim yaptığınız Eğitim/Belge durumunuzun Bölümü yazınız._x000a_Tek Seçim yapınız." sqref="R19:R30">
      <formula1>IF(AA19="X",1,0)</formula1>
    </dataValidation>
    <dataValidation type="custom" allowBlank="1" showInputMessage="1" showErrorMessage="1" errorTitle="DİKKAT&quot;" error="Ek Belge olarak işaretlediğinizin alanını yazınız." sqref="S34:V38">
      <formula1>IF(AA34="x",1,0)</formula1>
    </dataValidation>
    <dataValidation type="custom" allowBlank="1" showInputMessage="1" showErrorMessage="1" errorTitle="DİKKAT!" error="Önce İş Durumunuzu işaretleyiniz, sonra çalıştığınız kurum/şirket adı yazınız._x000a_Tek Seçim yapınız." sqref="O41:U45 V41:V43">
      <formula1>IF(AA41="x",1,0)</formula1>
    </dataValidation>
    <dataValidation type="custom" allowBlank="1" showInputMessage="1" showErrorMessage="1" errorTitle="DİKKAT!" error="Önce İş Durumunuzu işaretleyiniz, sonra çalıştığınız kurum/şirket adı yazınız._x000a_Tek Seçim yapınız." sqref="V44:V45">
      <formula1>IF(#REF!="x",1,0)</formula1>
    </dataValidation>
    <dataValidation type="custom" showInputMessage="1" showErrorMessage="1" errorTitle="Tek Seçim Yapınız!" error="Alanınızla ilgili Eğitim/Belge durumunda tek seçim yapınız." sqref="G19:G30">
      <formula1>IF($AA$18&gt;1,0,1)</formula1>
    </dataValidation>
    <dataValidation type="whole" allowBlank="1" showInputMessage="1" showErrorMessage="1" errorTitle="SAYI DEĞERİ GİRİNİZ!" sqref="Q16:T16">
      <formula1>0</formula1>
      <formula2>10000</formula2>
    </dataValidation>
    <dataValidation type="custom" showInputMessage="1" showErrorMessage="1" errorTitle="Tek Seçim Yapınız!" error="Çalışma Durumunuzdan tek seçim yapınız." sqref="G41:G45">
      <formula1>IF($AA$40&gt;1,0,1)</formula1>
    </dataValidation>
  </dataValidations>
  <pageMargins left="0" right="0" top="0" bottom="0" header="0" footer="0"/>
  <pageSetup paperSize="9" scale="81"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List Box 9">
              <controlPr defaultSize="0" print="0" autoLine="0" autoPict="0">
                <anchor>
                  <from>
                    <xdr:col>29</xdr:col>
                    <xdr:colOff>9525</xdr:colOff>
                    <xdr:row>13</xdr:row>
                    <xdr:rowOff>9525</xdr:rowOff>
                  </from>
                  <to>
                    <xdr:col>31</xdr:col>
                    <xdr:colOff>9525</xdr:colOff>
                    <xdr:row>84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R73"/>
  <sheetViews>
    <sheetView showGridLines="0" tabSelected="1" topLeftCell="A10" workbookViewId="0">
      <selection activeCell="AD14" sqref="AD14"/>
    </sheetView>
  </sheetViews>
  <sheetFormatPr defaultColWidth="5.42578125" defaultRowHeight="15" x14ac:dyDescent="0.25"/>
  <cols>
    <col min="1" max="2" width="4.7109375" customWidth="1"/>
    <col min="3" max="3" width="0.7109375" customWidth="1"/>
    <col min="4" max="4" width="6.85546875" customWidth="1"/>
    <col min="5" max="5" width="9" customWidth="1"/>
    <col min="6" max="6" width="2" style="1" customWidth="1"/>
    <col min="7" max="7" width="6.5703125" style="1" customWidth="1"/>
    <col min="8" max="8" width="6.42578125" style="1" customWidth="1"/>
    <col min="9" max="10" width="5.7109375" style="1" customWidth="1"/>
    <col min="13" max="15" width="5.28515625" customWidth="1"/>
    <col min="16" max="16" width="2.85546875" customWidth="1"/>
    <col min="17" max="17" width="6.7109375" customWidth="1"/>
    <col min="18" max="18" width="6.5703125" customWidth="1"/>
    <col min="19" max="20" width="6.28515625" customWidth="1"/>
    <col min="21" max="21" width="5.28515625" customWidth="1"/>
    <col min="22" max="22" width="7.7109375" customWidth="1"/>
    <col min="23" max="24" width="1.140625" customWidth="1"/>
  </cols>
  <sheetData>
    <row r="1" spans="2:30" ht="7.5" customHeight="1" x14ac:dyDescent="0.25"/>
    <row r="2" spans="2:30" ht="18.75" customHeight="1" x14ac:dyDescent="0.35">
      <c r="D2" s="46"/>
      <c r="E2" s="46"/>
      <c r="F2" s="46"/>
      <c r="G2" s="495" t="s">
        <v>224</v>
      </c>
      <c r="H2" s="495"/>
      <c r="I2" s="495"/>
      <c r="J2" s="495"/>
      <c r="K2" s="495"/>
      <c r="L2" s="495"/>
      <c r="M2" s="495"/>
      <c r="N2" s="495"/>
      <c r="O2" s="495"/>
      <c r="P2" s="495"/>
      <c r="Q2" s="495"/>
      <c r="R2" s="495"/>
      <c r="S2" s="46"/>
      <c r="T2" s="46"/>
      <c r="U2" s="46"/>
      <c r="V2" s="46"/>
      <c r="W2" s="46"/>
    </row>
    <row r="3" spans="2:30" ht="18.75" x14ac:dyDescent="0.3">
      <c r="E3" s="33"/>
      <c r="F3" s="33"/>
      <c r="G3" s="33"/>
      <c r="H3" s="33"/>
      <c r="I3" s="33"/>
      <c r="J3" s="33"/>
      <c r="K3" s="33"/>
      <c r="L3" s="56" t="s">
        <v>199</v>
      </c>
      <c r="M3" s="47"/>
      <c r="N3" s="33"/>
      <c r="O3" s="33"/>
      <c r="P3" s="33"/>
      <c r="S3" s="135"/>
      <c r="T3" s="33"/>
      <c r="U3" s="173" t="s">
        <v>218</v>
      </c>
      <c r="V3" s="33"/>
      <c r="W3" s="33"/>
    </row>
    <row r="4" spans="2:30" ht="5.25" customHeight="1" thickBot="1" x14ac:dyDescent="0.3"/>
    <row r="5" spans="2:30" ht="7.5" customHeight="1" x14ac:dyDescent="0.3">
      <c r="B5" s="446" t="s">
        <v>36</v>
      </c>
      <c r="C5" s="21"/>
      <c r="D5" s="9"/>
      <c r="E5" s="19"/>
      <c r="F5" s="41"/>
      <c r="G5" s="36"/>
      <c r="H5" s="36"/>
      <c r="I5" s="36"/>
      <c r="J5" s="36"/>
      <c r="K5" s="11"/>
      <c r="L5" s="11"/>
      <c r="M5" s="11"/>
      <c r="N5" s="11"/>
      <c r="O5" s="11"/>
      <c r="P5" s="11"/>
      <c r="Q5" s="11"/>
      <c r="R5" s="11"/>
      <c r="S5" s="11"/>
      <c r="T5" s="11"/>
      <c r="U5" s="496" t="s">
        <v>73</v>
      </c>
      <c r="V5" s="497"/>
      <c r="W5" s="498"/>
    </row>
    <row r="6" spans="2:30" ht="15" customHeight="1" x14ac:dyDescent="0.3">
      <c r="B6" s="447"/>
      <c r="C6" s="22"/>
      <c r="D6" s="48" t="s">
        <v>10</v>
      </c>
      <c r="E6" s="49"/>
      <c r="F6" s="42" t="s">
        <v>28</v>
      </c>
      <c r="G6" s="7"/>
      <c r="H6" s="7"/>
      <c r="I6" s="7"/>
      <c r="J6" s="7"/>
      <c r="K6" s="4"/>
      <c r="L6" s="6"/>
      <c r="M6" s="6"/>
      <c r="N6" s="6"/>
      <c r="O6" s="6"/>
      <c r="P6" s="6"/>
      <c r="R6" s="510"/>
      <c r="S6" s="510"/>
      <c r="T6" s="35"/>
      <c r="U6" s="499"/>
      <c r="V6" s="500"/>
      <c r="W6" s="501"/>
    </row>
    <row r="7" spans="2:30" ht="15" customHeight="1" x14ac:dyDescent="0.3">
      <c r="B7" s="447"/>
      <c r="C7" s="22"/>
      <c r="D7" s="48" t="s">
        <v>9</v>
      </c>
      <c r="E7" s="49"/>
      <c r="F7" s="42" t="s">
        <v>84</v>
      </c>
      <c r="G7" s="7"/>
      <c r="H7" s="7"/>
      <c r="I7" s="7"/>
      <c r="J7" s="7"/>
      <c r="K7" s="4"/>
      <c r="L7" s="6"/>
      <c r="M7" s="6"/>
      <c r="N7" s="6"/>
      <c r="O7" s="6"/>
      <c r="P7" s="6"/>
      <c r="R7" s="510"/>
      <c r="S7" s="510"/>
      <c r="T7" s="35"/>
      <c r="U7" s="499"/>
      <c r="V7" s="500"/>
      <c r="W7" s="501"/>
    </row>
    <row r="8" spans="2:30" ht="15" customHeight="1" x14ac:dyDescent="0.3">
      <c r="B8" s="447"/>
      <c r="C8" s="22"/>
      <c r="D8" s="48" t="s">
        <v>11</v>
      </c>
      <c r="E8" s="49"/>
      <c r="F8" s="42" t="s">
        <v>83</v>
      </c>
      <c r="G8" s="7"/>
      <c r="H8" s="7"/>
      <c r="I8" s="7"/>
      <c r="J8" s="7"/>
      <c r="K8" s="4"/>
      <c r="L8" s="6"/>
      <c r="M8" s="6"/>
      <c r="N8" s="6"/>
      <c r="O8" s="4"/>
      <c r="P8" s="4"/>
      <c r="R8" s="409"/>
      <c r="S8" s="409"/>
      <c r="T8" s="35"/>
      <c r="U8" s="499"/>
      <c r="V8" s="500"/>
      <c r="W8" s="501"/>
    </row>
    <row r="9" spans="2:30" ht="15" customHeight="1" x14ac:dyDescent="0.3">
      <c r="B9" s="447"/>
      <c r="C9" s="22"/>
      <c r="D9" s="50" t="s">
        <v>30</v>
      </c>
      <c r="E9" s="49"/>
      <c r="F9" s="43" t="s">
        <v>82</v>
      </c>
      <c r="G9" s="7"/>
      <c r="H9" s="7"/>
      <c r="I9" s="7"/>
      <c r="J9" s="7"/>
      <c r="K9" s="4"/>
      <c r="L9" s="6"/>
      <c r="M9" s="6"/>
      <c r="N9" s="6"/>
      <c r="O9" s="6"/>
      <c r="P9" s="6"/>
      <c r="R9" s="409"/>
      <c r="S9" s="409"/>
      <c r="T9" s="235"/>
      <c r="U9" s="499"/>
      <c r="V9" s="500"/>
      <c r="W9" s="501"/>
    </row>
    <row r="10" spans="2:30" ht="12" customHeight="1" thickBot="1" x14ac:dyDescent="0.35">
      <c r="B10" s="448"/>
      <c r="C10" s="23"/>
      <c r="D10" s="14"/>
      <c r="E10" s="20"/>
      <c r="F10" s="44"/>
      <c r="G10" s="15"/>
      <c r="H10" s="15"/>
      <c r="I10" s="15"/>
      <c r="J10" s="15"/>
      <c r="K10" s="16"/>
      <c r="L10" s="16"/>
      <c r="M10" s="16"/>
      <c r="N10" s="16"/>
      <c r="O10" s="16"/>
      <c r="P10" s="16"/>
      <c r="R10" s="511"/>
      <c r="S10" s="511"/>
      <c r="T10" s="40"/>
      <c r="U10" s="502"/>
      <c r="V10" s="503"/>
      <c r="W10" s="504"/>
    </row>
    <row r="11" spans="2:30" ht="15" customHeight="1" x14ac:dyDescent="0.25">
      <c r="B11" s="455" t="s">
        <v>37</v>
      </c>
      <c r="C11" s="473" t="s">
        <v>49</v>
      </c>
      <c r="D11" s="474"/>
      <c r="E11" s="475"/>
      <c r="F11" s="10"/>
      <c r="G11" s="408"/>
      <c r="H11" s="408"/>
      <c r="I11" s="236"/>
      <c r="J11" s="408" t="s">
        <v>230</v>
      </c>
      <c r="K11" s="408"/>
      <c r="L11" s="408"/>
      <c r="M11" s="408"/>
      <c r="N11" s="408"/>
      <c r="O11" s="408"/>
      <c r="P11" s="408"/>
      <c r="Q11" s="408"/>
      <c r="R11" s="408"/>
      <c r="S11" s="408"/>
      <c r="T11" s="408"/>
      <c r="U11" s="51"/>
      <c r="V11" s="51"/>
      <c r="W11" s="12"/>
    </row>
    <row r="12" spans="2:30" ht="20.25" customHeight="1" x14ac:dyDescent="0.25">
      <c r="B12" s="456"/>
      <c r="C12" s="467"/>
      <c r="D12" s="468"/>
      <c r="E12" s="469"/>
      <c r="F12" s="238"/>
      <c r="G12" s="508" t="s">
        <v>19</v>
      </c>
      <c r="H12" s="508"/>
      <c r="I12" s="237"/>
      <c r="J12" s="505" t="s">
        <v>229</v>
      </c>
      <c r="K12" s="506"/>
      <c r="L12" s="506"/>
      <c r="M12" s="506"/>
      <c r="N12" s="506"/>
      <c r="O12" s="506"/>
      <c r="P12" s="506"/>
      <c r="Q12" s="506"/>
      <c r="R12" s="506"/>
      <c r="S12" s="506"/>
      <c r="T12" s="506"/>
      <c r="U12" s="506"/>
      <c r="V12" s="507"/>
      <c r="W12" s="13"/>
      <c r="AD12" s="4"/>
    </row>
    <row r="13" spans="2:30" ht="12.75" customHeight="1" thickBot="1" x14ac:dyDescent="0.3">
      <c r="B13" s="457"/>
      <c r="C13" s="470"/>
      <c r="D13" s="471"/>
      <c r="E13" s="472"/>
      <c r="F13" s="5"/>
      <c r="G13" s="509"/>
      <c r="H13" s="509"/>
      <c r="J13" s="153"/>
      <c r="K13" s="4"/>
      <c r="L13" s="4"/>
      <c r="M13" s="4"/>
      <c r="N13" s="4"/>
      <c r="O13" s="4"/>
      <c r="P13" s="4"/>
      <c r="Q13" s="4"/>
      <c r="R13" s="4"/>
      <c r="S13" s="4"/>
      <c r="T13" s="4"/>
      <c r="U13" s="4"/>
      <c r="V13" s="4"/>
      <c r="W13" s="13"/>
    </row>
    <row r="14" spans="2:30" ht="33.75" customHeight="1" x14ac:dyDescent="0.25">
      <c r="B14" s="446" t="s">
        <v>38</v>
      </c>
      <c r="C14" s="458" t="s">
        <v>225</v>
      </c>
      <c r="D14" s="459"/>
      <c r="E14" s="460"/>
      <c r="F14" s="484" t="s">
        <v>232</v>
      </c>
      <c r="G14" s="485"/>
      <c r="H14" s="485"/>
      <c r="I14" s="485"/>
      <c r="J14" s="485"/>
      <c r="K14" s="485"/>
      <c r="L14" s="485"/>
      <c r="M14" s="485"/>
      <c r="N14" s="485"/>
      <c r="O14" s="485"/>
      <c r="P14" s="485"/>
      <c r="Q14" s="490" t="s">
        <v>226</v>
      </c>
      <c r="R14" s="490"/>
      <c r="S14" s="490" t="s">
        <v>227</v>
      </c>
      <c r="T14" s="490"/>
      <c r="U14" s="245" t="s">
        <v>74</v>
      </c>
      <c r="V14" s="246"/>
      <c r="W14" s="97"/>
    </row>
    <row r="15" spans="2:30" ht="24" customHeight="1" x14ac:dyDescent="0.25">
      <c r="B15" s="447"/>
      <c r="C15" s="461"/>
      <c r="D15" s="462"/>
      <c r="E15" s="463"/>
      <c r="F15" s="486"/>
      <c r="G15" s="487"/>
      <c r="H15" s="487"/>
      <c r="I15" s="487"/>
      <c r="J15" s="487"/>
      <c r="K15" s="487"/>
      <c r="L15" s="487"/>
      <c r="M15" s="487"/>
      <c r="N15" s="487"/>
      <c r="O15" s="487"/>
      <c r="P15" s="487"/>
      <c r="Q15" s="491"/>
      <c r="R15" s="491"/>
      <c r="S15" s="491"/>
      <c r="T15" s="491"/>
      <c r="U15" s="247"/>
      <c r="V15" s="248"/>
      <c r="W15" s="98"/>
    </row>
    <row r="16" spans="2:30" ht="37.5" customHeight="1" thickBot="1" x14ac:dyDescent="0.3">
      <c r="B16" s="448"/>
      <c r="C16" s="464"/>
      <c r="D16" s="465"/>
      <c r="E16" s="466"/>
      <c r="F16" s="488"/>
      <c r="G16" s="489"/>
      <c r="H16" s="489"/>
      <c r="I16" s="489"/>
      <c r="J16" s="489"/>
      <c r="K16" s="489"/>
      <c r="L16" s="489"/>
      <c r="M16" s="489"/>
      <c r="N16" s="489"/>
      <c r="O16" s="489"/>
      <c r="P16" s="489"/>
      <c r="Q16" s="18"/>
      <c r="R16" s="24"/>
      <c r="S16" s="18"/>
      <c r="T16" s="24"/>
      <c r="U16" s="249"/>
      <c r="V16" s="250"/>
      <c r="W16" s="99"/>
    </row>
    <row r="17" spans="2:44" ht="15" customHeight="1" thickBot="1" x14ac:dyDescent="0.3">
      <c r="B17" s="446" t="s">
        <v>39</v>
      </c>
      <c r="C17" s="363" t="s">
        <v>202</v>
      </c>
      <c r="D17" s="330"/>
      <c r="E17" s="331"/>
      <c r="F17" s="10"/>
      <c r="G17" s="483" t="s">
        <v>85</v>
      </c>
      <c r="H17" s="483"/>
      <c r="I17" s="483"/>
      <c r="J17" s="483"/>
      <c r="K17" s="483"/>
      <c r="L17" s="483"/>
      <c r="M17" s="483"/>
      <c r="N17" s="483"/>
      <c r="O17" s="483"/>
      <c r="P17" s="483"/>
      <c r="Q17" s="483"/>
      <c r="R17" s="483"/>
      <c r="S17" s="483"/>
      <c r="T17" s="483"/>
      <c r="U17" s="483"/>
      <c r="V17" s="483"/>
      <c r="W17" s="12"/>
      <c r="AL17" s="4"/>
    </row>
    <row r="18" spans="2:44" ht="15" customHeight="1" thickBot="1" x14ac:dyDescent="0.3">
      <c r="B18" s="447"/>
      <c r="C18" s="364"/>
      <c r="D18" s="332"/>
      <c r="E18" s="333"/>
      <c r="F18" s="3"/>
      <c r="G18" s="198" t="s">
        <v>41</v>
      </c>
      <c r="H18" s="202" t="s">
        <v>35</v>
      </c>
      <c r="I18" s="480" t="s">
        <v>34</v>
      </c>
      <c r="J18" s="480"/>
      <c r="K18" s="480"/>
      <c r="L18" s="480"/>
      <c r="M18" s="480"/>
      <c r="N18" s="480"/>
      <c r="O18" s="480"/>
      <c r="P18" s="492" t="s">
        <v>33</v>
      </c>
      <c r="Q18" s="482"/>
      <c r="R18" s="481" t="s">
        <v>26</v>
      </c>
      <c r="S18" s="481"/>
      <c r="T18" s="481"/>
      <c r="U18" s="481"/>
      <c r="V18" s="482"/>
      <c r="W18" s="13"/>
      <c r="AM18" s="4"/>
    </row>
    <row r="19" spans="2:44" ht="13.5" customHeight="1" x14ac:dyDescent="0.25">
      <c r="B19" s="447"/>
      <c r="C19" s="364"/>
      <c r="D19" s="332"/>
      <c r="E19" s="333"/>
      <c r="F19" s="3"/>
      <c r="G19" s="199"/>
      <c r="H19" s="203" t="s">
        <v>19</v>
      </c>
      <c r="I19" s="204" t="s">
        <v>12</v>
      </c>
      <c r="J19" s="197"/>
      <c r="K19" s="197"/>
      <c r="L19" s="197"/>
      <c r="M19" s="197"/>
      <c r="N19" s="197"/>
      <c r="O19" s="197"/>
      <c r="P19" s="493">
        <v>60</v>
      </c>
      <c r="Q19" s="494"/>
      <c r="R19" s="415"/>
      <c r="S19" s="416"/>
      <c r="T19" s="416"/>
      <c r="U19" s="416"/>
      <c r="V19" s="417"/>
      <c r="W19" s="13"/>
    </row>
    <row r="20" spans="2:44" ht="13.5" customHeight="1" x14ac:dyDescent="0.25">
      <c r="B20" s="447"/>
      <c r="C20" s="364"/>
      <c r="D20" s="332"/>
      <c r="E20" s="333"/>
      <c r="F20" s="3"/>
      <c r="G20" s="200"/>
      <c r="H20" s="187" t="s">
        <v>20</v>
      </c>
      <c r="I20" s="205" t="s">
        <v>200</v>
      </c>
      <c r="J20" s="2"/>
      <c r="K20" s="2"/>
      <c r="L20" s="2"/>
      <c r="M20" s="2"/>
      <c r="N20" s="2"/>
      <c r="O20" s="2"/>
      <c r="P20" s="411">
        <v>45</v>
      </c>
      <c r="Q20" s="412"/>
      <c r="R20" s="418"/>
      <c r="S20" s="419"/>
      <c r="T20" s="419"/>
      <c r="U20" s="419"/>
      <c r="V20" s="420"/>
      <c r="W20" s="13"/>
    </row>
    <row r="21" spans="2:44" ht="13.5" customHeight="1" x14ac:dyDescent="0.25">
      <c r="B21" s="447"/>
      <c r="C21" s="364"/>
      <c r="D21" s="332"/>
      <c r="E21" s="333"/>
      <c r="F21" s="3"/>
      <c r="G21" s="200"/>
      <c r="H21" s="203" t="s">
        <v>21</v>
      </c>
      <c r="I21" s="205" t="s">
        <v>201</v>
      </c>
      <c r="J21" s="2"/>
      <c r="K21" s="2"/>
      <c r="L21" s="2"/>
      <c r="M21" s="2"/>
      <c r="N21" s="2"/>
      <c r="O21" s="2"/>
      <c r="P21" s="411">
        <v>35</v>
      </c>
      <c r="Q21" s="412"/>
      <c r="R21" s="418"/>
      <c r="S21" s="419"/>
      <c r="T21" s="419"/>
      <c r="U21" s="419"/>
      <c r="V21" s="420"/>
      <c r="W21" s="13"/>
    </row>
    <row r="22" spans="2:44" ht="13.5" customHeight="1" x14ac:dyDescent="0.25">
      <c r="B22" s="447"/>
      <c r="C22" s="364"/>
      <c r="D22" s="332"/>
      <c r="E22" s="333"/>
      <c r="F22" s="3"/>
      <c r="G22" s="199"/>
      <c r="H22" s="187" t="s">
        <v>22</v>
      </c>
      <c r="I22" s="205" t="s">
        <v>184</v>
      </c>
      <c r="J22" s="2"/>
      <c r="K22" s="2"/>
      <c r="L22" s="2"/>
      <c r="M22" s="2"/>
      <c r="N22" s="2"/>
      <c r="O22" s="2"/>
      <c r="P22" s="411">
        <v>35</v>
      </c>
      <c r="Q22" s="412"/>
      <c r="R22" s="418"/>
      <c r="S22" s="419"/>
      <c r="T22" s="419"/>
      <c r="U22" s="419"/>
      <c r="V22" s="420"/>
      <c r="W22" s="13"/>
    </row>
    <row r="23" spans="2:44" ht="13.5" customHeight="1" x14ac:dyDescent="0.25">
      <c r="B23" s="447"/>
      <c r="C23" s="364"/>
      <c r="D23" s="332"/>
      <c r="E23" s="333"/>
      <c r="F23" s="3"/>
      <c r="G23" s="200"/>
      <c r="H23" s="203" t="s">
        <v>23</v>
      </c>
      <c r="I23" s="205" t="s">
        <v>185</v>
      </c>
      <c r="J23" s="2"/>
      <c r="K23" s="2"/>
      <c r="L23" s="2"/>
      <c r="M23" s="2"/>
      <c r="N23" s="2"/>
      <c r="O23" s="2"/>
      <c r="P23" s="411">
        <v>30</v>
      </c>
      <c r="Q23" s="412"/>
      <c r="R23" s="418"/>
      <c r="S23" s="419"/>
      <c r="T23" s="419"/>
      <c r="U23" s="419"/>
      <c r="V23" s="420"/>
      <c r="W23" s="13"/>
    </row>
    <row r="24" spans="2:44" ht="13.5" customHeight="1" x14ac:dyDescent="0.25">
      <c r="B24" s="447"/>
      <c r="C24" s="364"/>
      <c r="D24" s="332"/>
      <c r="E24" s="333"/>
      <c r="F24" s="3"/>
      <c r="G24" s="200"/>
      <c r="H24" s="187" t="s">
        <v>24</v>
      </c>
      <c r="I24" s="205" t="s">
        <v>186</v>
      </c>
      <c r="J24" s="2"/>
      <c r="K24" s="2"/>
      <c r="L24" s="2"/>
      <c r="M24" s="2"/>
      <c r="N24" s="2"/>
      <c r="O24" s="2"/>
      <c r="P24" s="411">
        <v>20</v>
      </c>
      <c r="Q24" s="412"/>
      <c r="R24" s="418"/>
      <c r="S24" s="419"/>
      <c r="T24" s="419"/>
      <c r="U24" s="419"/>
      <c r="V24" s="420"/>
      <c r="W24" s="13"/>
      <c r="AR24" s="4"/>
    </row>
    <row r="25" spans="2:44" ht="13.5" customHeight="1" x14ac:dyDescent="0.25">
      <c r="B25" s="447"/>
      <c r="C25" s="364"/>
      <c r="D25" s="332"/>
      <c r="E25" s="333"/>
      <c r="F25" s="3"/>
      <c r="G25" s="199"/>
      <c r="H25" s="203" t="s">
        <v>25</v>
      </c>
      <c r="I25" s="205" t="s">
        <v>13</v>
      </c>
      <c r="J25" s="2"/>
      <c r="K25" s="2"/>
      <c r="L25" s="2"/>
      <c r="M25" s="2"/>
      <c r="N25" s="2"/>
      <c r="O25" s="2"/>
      <c r="P25" s="411">
        <v>10</v>
      </c>
      <c r="Q25" s="412"/>
      <c r="R25" s="418"/>
      <c r="S25" s="419"/>
      <c r="T25" s="419"/>
      <c r="U25" s="419"/>
      <c r="V25" s="420"/>
      <c r="W25" s="13"/>
    </row>
    <row r="26" spans="2:44" ht="13.5" customHeight="1" x14ac:dyDescent="0.25">
      <c r="B26" s="447"/>
      <c r="C26" s="364"/>
      <c r="D26" s="332"/>
      <c r="E26" s="333"/>
      <c r="F26" s="3"/>
      <c r="G26" s="200"/>
      <c r="H26" s="203" t="s">
        <v>68</v>
      </c>
      <c r="I26" s="205" t="s">
        <v>15</v>
      </c>
      <c r="J26" s="2"/>
      <c r="K26" s="2"/>
      <c r="L26" s="2"/>
      <c r="M26" s="2"/>
      <c r="N26" s="2"/>
      <c r="O26" s="2"/>
      <c r="P26" s="411">
        <v>10</v>
      </c>
      <c r="Q26" s="412"/>
      <c r="R26" s="418"/>
      <c r="S26" s="419"/>
      <c r="T26" s="419"/>
      <c r="U26" s="419"/>
      <c r="V26" s="420"/>
      <c r="W26" s="13"/>
    </row>
    <row r="27" spans="2:44" ht="13.5" customHeight="1" x14ac:dyDescent="0.25">
      <c r="B27" s="447"/>
      <c r="C27" s="364"/>
      <c r="D27" s="332"/>
      <c r="E27" s="333"/>
      <c r="F27" s="3"/>
      <c r="G27" s="199"/>
      <c r="H27" s="187" t="s">
        <v>182</v>
      </c>
      <c r="I27" s="205" t="s">
        <v>16</v>
      </c>
      <c r="J27" s="2"/>
      <c r="K27" s="2"/>
      <c r="L27" s="2"/>
      <c r="M27" s="2"/>
      <c r="N27" s="2"/>
      <c r="O27" s="2"/>
      <c r="P27" s="411">
        <v>10</v>
      </c>
      <c r="Q27" s="412"/>
      <c r="R27" s="418"/>
      <c r="S27" s="419"/>
      <c r="T27" s="419"/>
      <c r="U27" s="419"/>
      <c r="V27" s="420"/>
      <c r="W27" s="13"/>
    </row>
    <row r="28" spans="2:44" ht="13.5" customHeight="1" x14ac:dyDescent="0.25">
      <c r="B28" s="447"/>
      <c r="C28" s="364"/>
      <c r="D28" s="332"/>
      <c r="E28" s="333"/>
      <c r="F28" s="3"/>
      <c r="G28" s="200"/>
      <c r="H28" s="203" t="s">
        <v>211</v>
      </c>
      <c r="I28" s="205" t="s">
        <v>17</v>
      </c>
      <c r="J28" s="2"/>
      <c r="K28" s="2"/>
      <c r="L28" s="2"/>
      <c r="M28" s="2"/>
      <c r="N28" s="2"/>
      <c r="O28" s="2"/>
      <c r="P28" s="411">
        <v>10</v>
      </c>
      <c r="Q28" s="412"/>
      <c r="R28" s="418"/>
      <c r="S28" s="419"/>
      <c r="T28" s="419"/>
      <c r="U28" s="419"/>
      <c r="V28" s="420"/>
      <c r="W28" s="13"/>
    </row>
    <row r="29" spans="2:44" ht="13.5" customHeight="1" thickBot="1" x14ac:dyDescent="0.3">
      <c r="B29" s="447"/>
      <c r="C29" s="364"/>
      <c r="D29" s="332"/>
      <c r="E29" s="333"/>
      <c r="F29" s="3"/>
      <c r="G29" s="201"/>
      <c r="H29" s="188" t="s">
        <v>212</v>
      </c>
      <c r="I29" s="206" t="s">
        <v>18</v>
      </c>
      <c r="J29" s="196"/>
      <c r="K29" s="196"/>
      <c r="L29" s="196"/>
      <c r="M29" s="196"/>
      <c r="N29" s="196"/>
      <c r="O29" s="196"/>
      <c r="P29" s="413">
        <v>10</v>
      </c>
      <c r="Q29" s="414"/>
      <c r="R29" s="421"/>
      <c r="S29" s="422"/>
      <c r="T29" s="422"/>
      <c r="U29" s="422"/>
      <c r="V29" s="423"/>
      <c r="W29" s="13"/>
    </row>
    <row r="30" spans="2:44" ht="16.5" customHeight="1" thickBot="1" x14ac:dyDescent="0.3">
      <c r="B30" s="448"/>
      <c r="C30" s="365"/>
      <c r="D30" s="334"/>
      <c r="E30" s="335"/>
      <c r="F30" s="152" t="s">
        <v>78</v>
      </c>
      <c r="G30" s="151" t="s">
        <v>209</v>
      </c>
      <c r="I30" s="15"/>
      <c r="J30" s="15"/>
      <c r="K30" s="16"/>
      <c r="L30" s="16"/>
      <c r="M30" s="16"/>
      <c r="N30" s="16"/>
      <c r="O30" s="16"/>
      <c r="P30" s="16"/>
      <c r="Q30" s="16"/>
      <c r="R30" s="16"/>
      <c r="S30" s="16"/>
      <c r="T30" s="16"/>
      <c r="U30" s="16"/>
      <c r="V30" s="16"/>
      <c r="W30" s="17"/>
    </row>
    <row r="31" spans="2:44" ht="4.5" customHeight="1" thickBot="1" x14ac:dyDescent="0.3">
      <c r="B31" s="45"/>
      <c r="C31" s="28"/>
      <c r="D31" s="29"/>
      <c r="E31" s="30"/>
      <c r="F31" s="10"/>
      <c r="G31" s="10"/>
      <c r="H31" s="10"/>
      <c r="I31" s="10"/>
      <c r="J31" s="10"/>
      <c r="K31" s="11"/>
      <c r="L31" s="11"/>
      <c r="M31" s="11"/>
      <c r="N31" s="11"/>
      <c r="O31" s="11"/>
      <c r="P31" s="11"/>
      <c r="Q31" s="11"/>
      <c r="R31" s="11"/>
      <c r="S31" s="11"/>
      <c r="T31" s="11"/>
      <c r="U31" s="11"/>
      <c r="V31" s="11"/>
      <c r="W31" s="12"/>
    </row>
    <row r="32" spans="2:44" ht="15" customHeight="1" thickBot="1" x14ac:dyDescent="0.3">
      <c r="B32" s="447" t="s">
        <v>40</v>
      </c>
      <c r="C32" s="467" t="s">
        <v>204</v>
      </c>
      <c r="D32" s="468"/>
      <c r="E32" s="469"/>
      <c r="F32" s="5"/>
      <c r="G32" s="198" t="s">
        <v>41</v>
      </c>
      <c r="H32" s="202" t="s">
        <v>35</v>
      </c>
      <c r="I32" s="480" t="s">
        <v>50</v>
      </c>
      <c r="J32" s="480"/>
      <c r="K32" s="480"/>
      <c r="L32" s="480"/>
      <c r="M32" s="480"/>
      <c r="N32" s="480"/>
      <c r="O32" s="480"/>
      <c r="P32" s="480"/>
      <c r="Q32" s="480"/>
      <c r="R32" s="202" t="s">
        <v>33</v>
      </c>
      <c r="S32" s="481" t="s">
        <v>55</v>
      </c>
      <c r="T32" s="481"/>
      <c r="U32" s="481"/>
      <c r="V32" s="482"/>
      <c r="W32" s="13"/>
    </row>
    <row r="33" spans="2:29" ht="14.25" customHeight="1" x14ac:dyDescent="0.25">
      <c r="B33" s="447"/>
      <c r="C33" s="467"/>
      <c r="D33" s="468"/>
      <c r="E33" s="469"/>
      <c r="F33" s="3"/>
      <c r="G33" s="199"/>
      <c r="H33" s="203" t="s">
        <v>19</v>
      </c>
      <c r="I33" s="204" t="s">
        <v>27</v>
      </c>
      <c r="J33" s="197"/>
      <c r="K33" s="197"/>
      <c r="L33" s="197"/>
      <c r="M33" s="197"/>
      <c r="N33" s="197"/>
      <c r="O33" s="197"/>
      <c r="P33" s="197"/>
      <c r="Q33" s="197"/>
      <c r="R33" s="207">
        <v>5</v>
      </c>
      <c r="S33" s="476"/>
      <c r="T33" s="476"/>
      <c r="U33" s="476"/>
      <c r="V33" s="477"/>
      <c r="W33" s="13"/>
    </row>
    <row r="34" spans="2:29" ht="14.25" customHeight="1" x14ac:dyDescent="0.25">
      <c r="B34" s="447"/>
      <c r="C34" s="467"/>
      <c r="D34" s="468"/>
      <c r="E34" s="469"/>
      <c r="F34" s="3"/>
      <c r="G34" s="200"/>
      <c r="H34" s="187" t="s">
        <v>20</v>
      </c>
      <c r="I34" s="205" t="s">
        <v>51</v>
      </c>
      <c r="J34" s="2"/>
      <c r="K34" s="2"/>
      <c r="L34" s="2"/>
      <c r="M34" s="2"/>
      <c r="N34" s="2"/>
      <c r="O34" s="2"/>
      <c r="P34" s="2"/>
      <c r="Q34" s="2"/>
      <c r="R34" s="207">
        <v>4</v>
      </c>
      <c r="S34" s="478"/>
      <c r="T34" s="478"/>
      <c r="U34" s="478"/>
      <c r="V34" s="479"/>
      <c r="W34" s="13"/>
    </row>
    <row r="35" spans="2:29" ht="14.25" customHeight="1" x14ac:dyDescent="0.25">
      <c r="B35" s="447"/>
      <c r="C35" s="467"/>
      <c r="D35" s="468"/>
      <c r="E35" s="469"/>
      <c r="F35" s="3"/>
      <c r="G35" s="200"/>
      <c r="H35" s="187" t="s">
        <v>21</v>
      </c>
      <c r="I35" s="205" t="s">
        <v>52</v>
      </c>
      <c r="J35" s="2"/>
      <c r="K35" s="2"/>
      <c r="L35" s="2"/>
      <c r="M35" s="2"/>
      <c r="N35" s="2"/>
      <c r="O35" s="2"/>
      <c r="P35" s="2"/>
      <c r="Q35" s="2"/>
      <c r="R35" s="208">
        <v>3</v>
      </c>
      <c r="S35" s="478"/>
      <c r="T35" s="478"/>
      <c r="U35" s="478"/>
      <c r="V35" s="479"/>
      <c r="W35" s="13"/>
    </row>
    <row r="36" spans="2:29" ht="14.25" customHeight="1" x14ac:dyDescent="0.25">
      <c r="B36" s="447"/>
      <c r="C36" s="467"/>
      <c r="D36" s="468"/>
      <c r="E36" s="469"/>
      <c r="F36" s="3"/>
      <c r="G36" s="199"/>
      <c r="H36" s="187" t="s">
        <v>22</v>
      </c>
      <c r="I36" s="205" t="s">
        <v>53</v>
      </c>
      <c r="J36" s="2"/>
      <c r="K36" s="2"/>
      <c r="L36" s="2"/>
      <c r="M36" s="2"/>
      <c r="N36" s="2"/>
      <c r="O36" s="2"/>
      <c r="P36" s="2"/>
      <c r="Q36" s="2"/>
      <c r="R36" s="208">
        <v>2</v>
      </c>
      <c r="S36" s="478"/>
      <c r="T36" s="478"/>
      <c r="U36" s="478"/>
      <c r="V36" s="479"/>
      <c r="W36" s="13"/>
    </row>
    <row r="37" spans="2:29" ht="14.25" customHeight="1" thickBot="1" x14ac:dyDescent="0.3">
      <c r="B37" s="447"/>
      <c r="C37" s="467"/>
      <c r="D37" s="468"/>
      <c r="E37" s="469"/>
      <c r="F37" s="3"/>
      <c r="G37" s="201"/>
      <c r="H37" s="188" t="s">
        <v>23</v>
      </c>
      <c r="I37" s="206" t="s">
        <v>54</v>
      </c>
      <c r="J37" s="196"/>
      <c r="K37" s="196"/>
      <c r="L37" s="196"/>
      <c r="M37" s="196"/>
      <c r="N37" s="196"/>
      <c r="O37" s="196"/>
      <c r="P37" s="196"/>
      <c r="Q37" s="196"/>
      <c r="R37" s="209">
        <v>1</v>
      </c>
      <c r="S37" s="441"/>
      <c r="T37" s="441"/>
      <c r="U37" s="441"/>
      <c r="V37" s="442"/>
      <c r="W37" s="13"/>
    </row>
    <row r="38" spans="2:29" ht="4.5" customHeight="1" thickBot="1" x14ac:dyDescent="0.3">
      <c r="B38" s="448"/>
      <c r="C38" s="470"/>
      <c r="D38" s="471"/>
      <c r="E38" s="472"/>
      <c r="F38" s="15"/>
      <c r="G38" s="15"/>
      <c r="H38" s="15"/>
      <c r="I38" s="15"/>
      <c r="J38" s="15"/>
      <c r="K38" s="16"/>
      <c r="L38" s="16"/>
      <c r="M38" s="16"/>
      <c r="N38" s="16"/>
      <c r="O38" s="16"/>
      <c r="P38" s="16"/>
      <c r="Q38" s="16"/>
      <c r="R38" s="16"/>
      <c r="S38" s="16"/>
      <c r="T38" s="16"/>
      <c r="U38" s="16"/>
      <c r="V38" s="16"/>
      <c r="W38" s="17"/>
    </row>
    <row r="39" spans="2:29" s="52" customFormat="1" ht="4.5" customHeight="1" thickBot="1" x14ac:dyDescent="0.3">
      <c r="B39" s="139"/>
      <c r="C39" s="136"/>
      <c r="D39" s="137"/>
      <c r="E39" s="138"/>
      <c r="F39" s="63"/>
      <c r="G39" s="63"/>
      <c r="H39" s="63"/>
      <c r="I39" s="63"/>
      <c r="J39" s="63"/>
      <c r="K39" s="64"/>
      <c r="L39" s="64"/>
      <c r="M39" s="64"/>
      <c r="N39" s="64"/>
      <c r="O39" s="64"/>
      <c r="P39" s="64"/>
      <c r="Q39" s="64"/>
      <c r="R39" s="64"/>
      <c r="S39" s="64"/>
      <c r="T39" s="64"/>
      <c r="U39" s="64"/>
      <c r="V39" s="64"/>
      <c r="W39" s="79"/>
      <c r="Z39" s="100"/>
      <c r="AC39" s="111"/>
    </row>
    <row r="40" spans="2:29" s="52" customFormat="1" ht="12" customHeight="1" x14ac:dyDescent="0.25">
      <c r="B40" s="297" t="s">
        <v>56</v>
      </c>
      <c r="C40" s="284" t="s">
        <v>187</v>
      </c>
      <c r="D40" s="285"/>
      <c r="E40" s="286"/>
      <c r="F40" s="80"/>
      <c r="G40" s="220"/>
      <c r="H40" s="226" t="s">
        <v>19</v>
      </c>
      <c r="I40" s="223" t="s">
        <v>188</v>
      </c>
      <c r="J40" s="210"/>
      <c r="K40" s="211"/>
      <c r="L40" s="211"/>
      <c r="M40" s="212"/>
      <c r="N40" s="321" t="s">
        <v>194</v>
      </c>
      <c r="O40" s="106"/>
      <c r="P40" s="106"/>
      <c r="Q40" s="106"/>
      <c r="R40" s="106"/>
      <c r="S40" s="106"/>
      <c r="T40" s="106"/>
      <c r="U40" s="106"/>
      <c r="V40" s="213"/>
      <c r="W40" s="81"/>
      <c r="AC40" s="111"/>
    </row>
    <row r="41" spans="2:29" s="52" customFormat="1" ht="12" customHeight="1" x14ac:dyDescent="0.25">
      <c r="B41" s="297"/>
      <c r="C41" s="284"/>
      <c r="D41" s="285"/>
      <c r="E41" s="286"/>
      <c r="F41" s="80"/>
      <c r="G41" s="221"/>
      <c r="H41" s="194" t="s">
        <v>20</v>
      </c>
      <c r="I41" s="224" t="s">
        <v>189</v>
      </c>
      <c r="J41" s="141"/>
      <c r="K41" s="142"/>
      <c r="L41" s="142"/>
      <c r="M41" s="144"/>
      <c r="N41" s="322"/>
      <c r="O41" s="143"/>
      <c r="P41" s="143"/>
      <c r="Q41" s="143"/>
      <c r="R41" s="143"/>
      <c r="S41" s="143"/>
      <c r="T41" s="143"/>
      <c r="U41" s="143"/>
      <c r="V41" s="214"/>
      <c r="W41" s="81"/>
      <c r="AC41" s="111"/>
    </row>
    <row r="42" spans="2:29" s="52" customFormat="1" ht="12" customHeight="1" x14ac:dyDescent="0.25">
      <c r="B42" s="297"/>
      <c r="C42" s="284"/>
      <c r="D42" s="285"/>
      <c r="E42" s="286"/>
      <c r="F42" s="80"/>
      <c r="G42" s="221"/>
      <c r="H42" s="194" t="s">
        <v>21</v>
      </c>
      <c r="I42" s="224" t="s">
        <v>190</v>
      </c>
      <c r="J42" s="141"/>
      <c r="K42" s="142"/>
      <c r="L42" s="142"/>
      <c r="M42" s="144"/>
      <c r="N42" s="322"/>
      <c r="O42" s="143"/>
      <c r="P42" s="143"/>
      <c r="Q42" s="143"/>
      <c r="R42" s="143"/>
      <c r="S42" s="143"/>
      <c r="T42" s="143"/>
      <c r="U42" s="143"/>
      <c r="V42" s="214"/>
      <c r="W42" s="81"/>
      <c r="AC42" s="111"/>
    </row>
    <row r="43" spans="2:29" s="52" customFormat="1" ht="12" customHeight="1" x14ac:dyDescent="0.25">
      <c r="B43" s="297"/>
      <c r="C43" s="284"/>
      <c r="D43" s="285"/>
      <c r="E43" s="286"/>
      <c r="F43" s="69"/>
      <c r="G43" s="221"/>
      <c r="H43" s="194" t="s">
        <v>22</v>
      </c>
      <c r="I43" s="224" t="s">
        <v>191</v>
      </c>
      <c r="J43" s="141"/>
      <c r="K43" s="142"/>
      <c r="L43" s="142"/>
      <c r="M43" s="144"/>
      <c r="N43" s="322"/>
      <c r="O43" s="143"/>
      <c r="P43" s="143"/>
      <c r="Q43" s="143"/>
      <c r="R43" s="143"/>
      <c r="S43" s="143"/>
      <c r="T43" s="143"/>
      <c r="U43" s="143"/>
      <c r="V43" s="214"/>
      <c r="W43" s="88"/>
      <c r="AC43" s="111"/>
    </row>
    <row r="44" spans="2:29" s="52" customFormat="1" ht="12" customHeight="1" thickBot="1" x14ac:dyDescent="0.3">
      <c r="B44" s="297"/>
      <c r="C44" s="284"/>
      <c r="D44" s="285"/>
      <c r="E44" s="286"/>
      <c r="F44" s="80"/>
      <c r="G44" s="222"/>
      <c r="H44" s="195" t="s">
        <v>23</v>
      </c>
      <c r="I44" s="225" t="s">
        <v>192</v>
      </c>
      <c r="J44" s="215"/>
      <c r="K44" s="216"/>
      <c r="L44" s="216"/>
      <c r="M44" s="217"/>
      <c r="N44" s="323"/>
      <c r="O44" s="218"/>
      <c r="P44" s="218"/>
      <c r="Q44" s="218"/>
      <c r="R44" s="218"/>
      <c r="S44" s="218"/>
      <c r="T44" s="218"/>
      <c r="U44" s="218"/>
      <c r="V44" s="219"/>
      <c r="W44" s="88"/>
      <c r="AC44" s="111"/>
    </row>
    <row r="45" spans="2:29" s="52" customFormat="1" ht="5.25" customHeight="1" thickBot="1" x14ac:dyDescent="0.3">
      <c r="B45" s="298"/>
      <c r="C45" s="287"/>
      <c r="D45" s="288"/>
      <c r="E45" s="289"/>
      <c r="F45" s="76"/>
      <c r="G45" s="76"/>
      <c r="H45" s="76"/>
      <c r="I45" s="76"/>
      <c r="J45" s="76"/>
      <c r="K45" s="77"/>
      <c r="L45" s="77"/>
      <c r="M45" s="77"/>
      <c r="N45" s="77"/>
      <c r="O45" s="77"/>
      <c r="P45" s="77"/>
      <c r="Q45" s="77"/>
      <c r="R45" s="77"/>
      <c r="S45" s="77"/>
      <c r="T45" s="77"/>
      <c r="U45" s="77"/>
      <c r="V45" s="77"/>
      <c r="W45" s="83"/>
      <c r="AC45" s="111"/>
    </row>
    <row r="46" spans="2:29" s="52" customFormat="1" ht="12.75" customHeight="1" x14ac:dyDescent="0.25">
      <c r="B46" s="299" t="s">
        <v>66</v>
      </c>
      <c r="C46" s="300" t="s">
        <v>89</v>
      </c>
      <c r="D46" s="301"/>
      <c r="E46" s="302"/>
      <c r="F46" s="63"/>
      <c r="G46" s="309" t="s">
        <v>167</v>
      </c>
      <c r="H46" s="309"/>
      <c r="I46" s="312" t="s">
        <v>75</v>
      </c>
      <c r="J46" s="512"/>
      <c r="K46" s="512"/>
      <c r="L46" s="512"/>
      <c r="M46" s="512"/>
      <c r="N46" s="512"/>
      <c r="O46" s="512"/>
      <c r="P46" s="512"/>
      <c r="Q46" s="512"/>
      <c r="R46" s="512"/>
      <c r="S46" s="512"/>
      <c r="T46" s="512"/>
      <c r="U46" s="512"/>
      <c r="V46" s="512"/>
      <c r="W46" s="79"/>
      <c r="AC46" s="111"/>
    </row>
    <row r="47" spans="2:29" s="52" customFormat="1" ht="18" customHeight="1" x14ac:dyDescent="0.25">
      <c r="B47" s="297"/>
      <c r="C47" s="284"/>
      <c r="D47" s="285"/>
      <c r="E47" s="286"/>
      <c r="F47" s="69"/>
      <c r="G47" s="310"/>
      <c r="H47" s="311"/>
      <c r="I47" s="513"/>
      <c r="J47" s="513"/>
      <c r="K47" s="513"/>
      <c r="L47" s="513"/>
      <c r="M47" s="513"/>
      <c r="N47" s="513"/>
      <c r="O47" s="513"/>
      <c r="P47" s="513"/>
      <c r="Q47" s="513"/>
      <c r="R47" s="513"/>
      <c r="S47" s="513"/>
      <c r="T47" s="513"/>
      <c r="U47" s="513"/>
      <c r="V47" s="513"/>
      <c r="W47" s="88"/>
      <c r="AC47" s="111"/>
    </row>
    <row r="48" spans="2:29" s="52" customFormat="1" ht="5.25" customHeight="1" thickBot="1" x14ac:dyDescent="0.3">
      <c r="B48" s="298"/>
      <c r="C48" s="287"/>
      <c r="D48" s="288"/>
      <c r="E48" s="289"/>
      <c r="F48" s="76"/>
      <c r="G48" s="76"/>
      <c r="H48" s="76"/>
      <c r="I48" s="514"/>
      <c r="J48" s="514"/>
      <c r="K48" s="514"/>
      <c r="L48" s="514"/>
      <c r="M48" s="514"/>
      <c r="N48" s="514"/>
      <c r="O48" s="514"/>
      <c r="P48" s="514"/>
      <c r="Q48" s="514"/>
      <c r="R48" s="514"/>
      <c r="S48" s="514"/>
      <c r="T48" s="514"/>
      <c r="U48" s="514"/>
      <c r="V48" s="514"/>
      <c r="W48" s="83"/>
      <c r="AC48" s="111"/>
    </row>
    <row r="49" spans="2:23" ht="15.75" customHeight="1" thickBot="1" x14ac:dyDescent="0.3">
      <c r="B49" s="427" t="s">
        <v>88</v>
      </c>
      <c r="C49" s="428"/>
      <c r="D49" s="428"/>
      <c r="E49" s="428"/>
      <c r="F49" s="428"/>
      <c r="G49" s="428"/>
      <c r="H49" s="428"/>
      <c r="I49" s="428"/>
      <c r="J49" s="428"/>
      <c r="K49" s="428"/>
      <c r="L49" s="428"/>
      <c r="M49" s="428"/>
      <c r="N49" s="428"/>
      <c r="O49" s="428"/>
      <c r="P49" s="428"/>
      <c r="Q49" s="428"/>
      <c r="R49" s="428"/>
      <c r="S49" s="428"/>
      <c r="T49" s="428"/>
      <c r="U49" s="428"/>
      <c r="V49" s="428"/>
      <c r="W49" s="429"/>
    </row>
    <row r="50" spans="2:23" ht="3.75" customHeight="1" thickBot="1" x14ac:dyDescent="0.3">
      <c r="B50" s="455" t="s">
        <v>87</v>
      </c>
      <c r="C50" s="37"/>
      <c r="D50" s="449" t="s">
        <v>86</v>
      </c>
      <c r="E50" s="450"/>
      <c r="F50" s="10"/>
      <c r="G50" s="10"/>
      <c r="H50" s="10"/>
      <c r="I50" s="10"/>
      <c r="J50" s="10"/>
      <c r="K50" s="11"/>
      <c r="L50" s="11"/>
      <c r="M50" s="11"/>
      <c r="N50" s="11"/>
      <c r="O50" s="11"/>
      <c r="P50" s="11"/>
      <c r="Q50" s="11"/>
      <c r="R50" s="11"/>
      <c r="S50" s="11"/>
      <c r="T50" s="11"/>
      <c r="U50" s="11"/>
      <c r="V50" s="11"/>
      <c r="W50" s="12"/>
    </row>
    <row r="51" spans="2:23" ht="13.5" customHeight="1" x14ac:dyDescent="0.25">
      <c r="B51" s="456"/>
      <c r="C51" s="38"/>
      <c r="D51" s="451"/>
      <c r="E51" s="452"/>
      <c r="G51" s="227"/>
      <c r="H51" s="157" t="s">
        <v>19</v>
      </c>
      <c r="I51" s="34" t="s">
        <v>205</v>
      </c>
      <c r="J51" s="5"/>
      <c r="K51" s="4"/>
      <c r="L51" s="4"/>
      <c r="M51" s="4"/>
      <c r="N51" s="4"/>
      <c r="O51" s="4"/>
      <c r="P51" s="4"/>
      <c r="Q51" s="4"/>
      <c r="R51" s="4"/>
      <c r="S51" s="4"/>
      <c r="T51" s="4"/>
      <c r="U51" s="4"/>
      <c r="V51" s="4"/>
      <c r="W51" s="13"/>
    </row>
    <row r="52" spans="2:23" ht="13.5" customHeight="1" x14ac:dyDescent="0.25">
      <c r="B52" s="456"/>
      <c r="C52" s="38"/>
      <c r="D52" s="451"/>
      <c r="E52" s="452"/>
      <c r="G52" s="228"/>
      <c r="H52" s="157" t="s">
        <v>20</v>
      </c>
      <c r="I52" s="34" t="s">
        <v>228</v>
      </c>
      <c r="J52" s="34"/>
      <c r="K52" s="34"/>
      <c r="L52" s="34"/>
      <c r="M52" s="34"/>
      <c r="N52" s="34"/>
      <c r="O52" s="34"/>
      <c r="P52" s="34"/>
      <c r="Q52" s="34"/>
      <c r="R52" s="4"/>
      <c r="S52" s="4"/>
      <c r="T52" s="4"/>
      <c r="U52" s="4"/>
      <c r="V52" s="4"/>
      <c r="W52" s="13"/>
    </row>
    <row r="53" spans="2:23" ht="13.5" customHeight="1" x14ac:dyDescent="0.25">
      <c r="B53" s="456"/>
      <c r="C53" s="38"/>
      <c r="D53" s="451"/>
      <c r="E53" s="452"/>
      <c r="G53" s="228"/>
      <c r="H53" s="157" t="s">
        <v>21</v>
      </c>
      <c r="I53" s="91" t="s">
        <v>217</v>
      </c>
      <c r="J53" s="5"/>
      <c r="K53" s="4"/>
      <c r="L53" s="4"/>
      <c r="M53" s="4"/>
      <c r="N53" s="4"/>
      <c r="O53" s="4"/>
      <c r="P53" s="4"/>
      <c r="Q53" s="4"/>
      <c r="R53" s="4"/>
      <c r="S53" s="4"/>
      <c r="T53" s="4"/>
      <c r="U53" s="4"/>
      <c r="V53" s="4"/>
      <c r="W53" s="13"/>
    </row>
    <row r="54" spans="2:23" ht="13.5" customHeight="1" x14ac:dyDescent="0.25">
      <c r="B54" s="456"/>
      <c r="C54" s="38"/>
      <c r="D54" s="451"/>
      <c r="E54" s="452"/>
      <c r="G54" s="228"/>
      <c r="H54" s="157" t="s">
        <v>22</v>
      </c>
      <c r="I54" s="34" t="s">
        <v>214</v>
      </c>
      <c r="J54" s="5"/>
      <c r="K54" s="4"/>
      <c r="L54" s="4"/>
      <c r="M54" s="4"/>
      <c r="N54" s="4"/>
      <c r="O54" s="4"/>
      <c r="P54" s="4"/>
      <c r="Q54" s="4"/>
      <c r="R54" s="4"/>
      <c r="S54" s="4"/>
      <c r="T54" s="4"/>
      <c r="U54" s="4"/>
      <c r="V54" s="4"/>
      <c r="W54" s="13"/>
    </row>
    <row r="55" spans="2:23" ht="13.5" customHeight="1" x14ac:dyDescent="0.25">
      <c r="B55" s="456"/>
      <c r="C55" s="38"/>
      <c r="D55" s="451"/>
      <c r="E55" s="452"/>
      <c r="G55" s="228"/>
      <c r="H55" s="157" t="s">
        <v>23</v>
      </c>
      <c r="I55" s="34" t="s">
        <v>206</v>
      </c>
      <c r="J55" s="5"/>
      <c r="K55" s="4"/>
      <c r="L55" s="4"/>
      <c r="M55" s="4"/>
      <c r="N55" s="4"/>
      <c r="O55" s="4"/>
      <c r="P55" s="4"/>
      <c r="Q55" s="4"/>
      <c r="R55" s="4"/>
      <c r="S55" s="4"/>
      <c r="T55" s="4"/>
      <c r="U55" s="4"/>
      <c r="V55" s="4"/>
      <c r="W55" s="13"/>
    </row>
    <row r="56" spans="2:23" ht="13.5" customHeight="1" x14ac:dyDescent="0.25">
      <c r="B56" s="456"/>
      <c r="C56" s="38"/>
      <c r="D56" s="451"/>
      <c r="E56" s="452"/>
      <c r="G56" s="228"/>
      <c r="H56" s="157" t="s">
        <v>24</v>
      </c>
      <c r="I56" s="34" t="s">
        <v>70</v>
      </c>
      <c r="J56" s="5"/>
      <c r="K56" s="4"/>
      <c r="L56" s="4"/>
      <c r="M56" s="4"/>
      <c r="N56" s="4"/>
      <c r="O56" s="4"/>
      <c r="P56" s="4"/>
      <c r="Q56" s="4"/>
      <c r="R56" s="4"/>
      <c r="S56" s="4"/>
      <c r="T56" s="4"/>
      <c r="U56" s="4"/>
      <c r="V56" s="4"/>
      <c r="W56" s="13"/>
    </row>
    <row r="57" spans="2:23" ht="13.5" customHeight="1" x14ac:dyDescent="0.25">
      <c r="B57" s="456"/>
      <c r="C57" s="38"/>
      <c r="D57" s="451"/>
      <c r="E57" s="452"/>
      <c r="G57" s="228"/>
      <c r="H57" s="157" t="s">
        <v>25</v>
      </c>
      <c r="I57" s="34" t="s">
        <v>72</v>
      </c>
      <c r="J57" s="5"/>
      <c r="K57" s="4"/>
      <c r="L57" s="4"/>
      <c r="M57" s="4"/>
      <c r="N57" s="4"/>
      <c r="O57" s="4"/>
      <c r="P57" s="4"/>
      <c r="Q57" s="4"/>
      <c r="R57" s="4"/>
      <c r="S57" s="4"/>
      <c r="T57" s="4"/>
      <c r="U57" s="4"/>
      <c r="V57" s="4"/>
      <c r="W57" s="13"/>
    </row>
    <row r="58" spans="2:23" ht="13.5" customHeight="1" x14ac:dyDescent="0.25">
      <c r="B58" s="456"/>
      <c r="C58" s="38"/>
      <c r="D58" s="451"/>
      <c r="E58" s="452"/>
      <c r="F58" s="31"/>
      <c r="G58" s="228"/>
      <c r="H58" s="157" t="s">
        <v>68</v>
      </c>
      <c r="I58" s="34" t="s">
        <v>69</v>
      </c>
      <c r="J58" s="25"/>
      <c r="K58" s="4"/>
      <c r="L58" s="4"/>
      <c r="M58" s="4"/>
      <c r="N58" s="4"/>
      <c r="O58" s="4"/>
      <c r="P58" s="4"/>
      <c r="Q58" s="4"/>
      <c r="R58" s="4"/>
      <c r="S58" s="4"/>
      <c r="T58" s="4"/>
      <c r="U58" s="4"/>
      <c r="V58" s="4"/>
      <c r="W58" s="13"/>
    </row>
    <row r="59" spans="2:23" ht="13.5" customHeight="1" x14ac:dyDescent="0.25">
      <c r="B59" s="456"/>
      <c r="C59" s="38"/>
      <c r="D59" s="451"/>
      <c r="E59" s="452"/>
      <c r="F59" s="134"/>
      <c r="G59" s="229"/>
      <c r="H59" s="156" t="s">
        <v>182</v>
      </c>
      <c r="I59" s="34" t="s">
        <v>220</v>
      </c>
      <c r="J59" s="80"/>
      <c r="K59" s="70"/>
      <c r="L59" s="70"/>
      <c r="M59" s="4"/>
      <c r="N59" s="4"/>
      <c r="O59" s="4"/>
      <c r="P59" s="4"/>
      <c r="Q59" s="4"/>
      <c r="R59" s="4"/>
      <c r="S59" s="4"/>
      <c r="T59" s="4"/>
      <c r="U59" s="4"/>
      <c r="V59" s="4"/>
      <c r="W59" s="13"/>
    </row>
    <row r="60" spans="2:23" s="159" customFormat="1" ht="13.5" customHeight="1" thickBot="1" x14ac:dyDescent="0.3">
      <c r="B60" s="456"/>
      <c r="C60" s="38"/>
      <c r="D60" s="451"/>
      <c r="E60" s="452"/>
      <c r="F60" s="158"/>
      <c r="G60" s="230"/>
      <c r="H60" s="157" t="s">
        <v>211</v>
      </c>
      <c r="I60" s="91" t="s">
        <v>207</v>
      </c>
      <c r="J60" s="80"/>
      <c r="K60" s="70"/>
      <c r="L60" s="70"/>
      <c r="M60" s="4"/>
      <c r="N60" s="4"/>
      <c r="O60" s="4"/>
      <c r="P60" s="4"/>
      <c r="Q60" s="4"/>
      <c r="R60" s="4"/>
      <c r="S60" s="4"/>
      <c r="T60" s="4"/>
      <c r="U60" s="4"/>
      <c r="V60" s="4"/>
      <c r="W60" s="13"/>
    </row>
    <row r="61" spans="2:23" ht="9.75" customHeight="1" thickBot="1" x14ac:dyDescent="0.3">
      <c r="B61" s="457"/>
      <c r="C61" s="39"/>
      <c r="D61" s="453"/>
      <c r="E61" s="454"/>
      <c r="F61" s="15"/>
      <c r="G61" s="15"/>
      <c r="H61" s="15"/>
      <c r="I61" s="15"/>
      <c r="J61" s="15"/>
      <c r="K61" s="16"/>
      <c r="L61" s="16"/>
      <c r="M61" s="16"/>
      <c r="N61" s="16"/>
      <c r="O61" s="16"/>
      <c r="P61" s="16"/>
      <c r="Q61" s="16"/>
      <c r="R61" s="16"/>
      <c r="S61" s="16"/>
      <c r="T61" s="16"/>
      <c r="U61" s="16"/>
      <c r="V61" s="16"/>
      <c r="W61" s="17"/>
    </row>
    <row r="62" spans="2:23" ht="2.25" customHeight="1" x14ac:dyDescent="0.25">
      <c r="B62" s="4"/>
      <c r="C62" s="4"/>
      <c r="D62" s="4"/>
      <c r="E62" s="4"/>
      <c r="F62" s="3"/>
      <c r="G62" s="3"/>
      <c r="H62" s="3"/>
      <c r="I62" s="3"/>
      <c r="J62" s="5"/>
      <c r="K62" s="4"/>
      <c r="L62" s="4"/>
      <c r="M62" s="4"/>
      <c r="N62" s="4"/>
      <c r="O62" s="4"/>
      <c r="P62" s="4"/>
      <c r="Q62" s="4"/>
      <c r="R62" s="4"/>
      <c r="S62" s="4"/>
      <c r="T62" s="4"/>
      <c r="U62" s="4"/>
      <c r="V62" s="4"/>
      <c r="W62" s="4"/>
    </row>
    <row r="63" spans="2:23" ht="12" customHeight="1" x14ac:dyDescent="0.25">
      <c r="B63" s="426" t="s">
        <v>231</v>
      </c>
      <c r="C63" s="426"/>
      <c r="D63" s="426"/>
      <c r="E63" s="426"/>
      <c r="F63" s="426"/>
      <c r="G63" s="426"/>
      <c r="H63" s="426"/>
      <c r="I63" s="426"/>
      <c r="J63" s="426"/>
      <c r="K63" s="426"/>
      <c r="L63" s="426"/>
      <c r="M63" s="426"/>
      <c r="N63" s="426"/>
      <c r="O63" s="426"/>
      <c r="P63" s="426"/>
      <c r="Q63" s="426"/>
      <c r="R63" s="426"/>
      <c r="S63" s="426"/>
      <c r="T63" s="426"/>
      <c r="U63" s="426"/>
      <c r="V63" s="426"/>
      <c r="W63" s="426"/>
    </row>
    <row r="64" spans="2:23" ht="66" customHeight="1" x14ac:dyDescent="0.25">
      <c r="B64" s="425" t="s">
        <v>168</v>
      </c>
      <c r="C64" s="425"/>
      <c r="D64" s="425"/>
      <c r="E64" s="425"/>
      <c r="F64" s="425"/>
      <c r="G64" s="425"/>
      <c r="H64" s="425"/>
      <c r="I64" s="425"/>
      <c r="J64" s="425"/>
      <c r="K64" s="425"/>
      <c r="L64" s="425"/>
      <c r="M64" s="425"/>
      <c r="N64" s="425"/>
      <c r="O64" s="425"/>
      <c r="P64" s="425"/>
      <c r="Q64" s="425"/>
      <c r="R64" s="425"/>
      <c r="S64" s="425"/>
      <c r="T64" s="425"/>
      <c r="U64" s="425"/>
      <c r="V64" s="425"/>
      <c r="W64" s="425"/>
    </row>
    <row r="65" spans="1:23" x14ac:dyDescent="0.25">
      <c r="P65" s="430" t="s">
        <v>60</v>
      </c>
      <c r="Q65" s="430"/>
      <c r="R65" s="440" t="s">
        <v>58</v>
      </c>
      <c r="S65" s="440"/>
      <c r="T65" s="440"/>
      <c r="U65" s="440"/>
      <c r="V65" s="440"/>
    </row>
    <row r="66" spans="1:23" x14ac:dyDescent="0.25">
      <c r="B66" s="432" t="s">
        <v>57</v>
      </c>
      <c r="C66" s="432"/>
      <c r="D66" s="432"/>
      <c r="E66" s="433"/>
      <c r="F66" s="434"/>
      <c r="G66" s="434"/>
      <c r="H66" s="434"/>
      <c r="I66" s="434"/>
      <c r="J66" s="434"/>
      <c r="K66" s="434"/>
      <c r="L66" s="435"/>
      <c r="M66" s="8"/>
      <c r="N66" s="6"/>
      <c r="O66" s="6"/>
      <c r="P66" s="431" t="s">
        <v>61</v>
      </c>
      <c r="Q66" s="431"/>
      <c r="R66" s="6" t="s">
        <v>59</v>
      </c>
      <c r="S66" s="26"/>
      <c r="T66" s="26"/>
      <c r="U66" s="26"/>
      <c r="V66" s="26"/>
      <c r="W66" s="26"/>
    </row>
    <row r="67" spans="1:23" x14ac:dyDescent="0.25">
      <c r="E67" s="436"/>
      <c r="F67" s="409"/>
      <c r="G67" s="409"/>
      <c r="H67" s="409"/>
      <c r="I67" s="409"/>
      <c r="J67" s="409"/>
      <c r="K67" s="409"/>
      <c r="L67" s="410"/>
      <c r="M67" s="27"/>
      <c r="N67" s="4"/>
      <c r="O67" s="4"/>
      <c r="P67" s="431" t="s">
        <v>62</v>
      </c>
      <c r="Q67" s="431"/>
      <c r="R67" s="6" t="s">
        <v>59</v>
      </c>
    </row>
    <row r="68" spans="1:23" ht="5.25" customHeight="1" x14ac:dyDescent="0.25">
      <c r="E68" s="437"/>
      <c r="F68" s="438"/>
      <c r="G68" s="438"/>
      <c r="H68" s="438"/>
      <c r="I68" s="438"/>
      <c r="J68" s="438"/>
      <c r="K68" s="438"/>
      <c r="L68" s="439"/>
      <c r="M68" s="27"/>
      <c r="N68" s="4"/>
      <c r="O68" s="4"/>
      <c r="P68" s="4"/>
      <c r="Q68" s="4"/>
    </row>
    <row r="69" spans="1:23" ht="10.5" customHeight="1" x14ac:dyDescent="0.25">
      <c r="A69" s="4"/>
    </row>
    <row r="70" spans="1:23" s="163" customFormat="1" ht="5.25" customHeight="1" x14ac:dyDescent="0.25">
      <c r="A70" s="32"/>
      <c r="B70" s="32"/>
      <c r="C70" s="32"/>
      <c r="D70" s="32"/>
      <c r="E70" s="32"/>
      <c r="F70" s="162"/>
      <c r="G70" s="162"/>
      <c r="H70" s="162"/>
      <c r="I70" s="162"/>
      <c r="J70" s="162"/>
      <c r="K70" s="32"/>
      <c r="L70" s="32"/>
      <c r="M70" s="32"/>
      <c r="N70" s="32"/>
      <c r="O70" s="32"/>
      <c r="P70" s="32"/>
      <c r="Q70" s="32"/>
      <c r="R70" s="32"/>
      <c r="S70" s="32"/>
      <c r="T70" s="32"/>
      <c r="U70" s="32"/>
      <c r="V70" s="32"/>
      <c r="W70" s="4"/>
    </row>
    <row r="71" spans="1:23" x14ac:dyDescent="0.25">
      <c r="A71" s="4"/>
      <c r="B71" s="440" t="s">
        <v>31</v>
      </c>
      <c r="C71" s="440"/>
      <c r="D71" s="440"/>
      <c r="E71" s="440"/>
      <c r="F71" s="440"/>
      <c r="G71" s="164"/>
      <c r="H71" s="164"/>
      <c r="J71" s="409" t="s">
        <v>63</v>
      </c>
      <c r="K71" s="409"/>
      <c r="L71" s="409"/>
      <c r="M71" s="409"/>
      <c r="N71" s="6"/>
      <c r="O71" s="409" t="s">
        <v>65</v>
      </c>
      <c r="P71" s="409"/>
      <c r="Q71" s="409"/>
      <c r="R71" s="409"/>
      <c r="S71" s="410"/>
      <c r="T71" s="445" t="s">
        <v>215</v>
      </c>
      <c r="U71" s="360"/>
      <c r="V71" s="360"/>
      <c r="W71" s="6"/>
    </row>
    <row r="72" spans="1:23" x14ac:dyDescent="0.25">
      <c r="A72" s="4"/>
      <c r="B72" s="424" t="s">
        <v>32</v>
      </c>
      <c r="C72" s="424"/>
      <c r="D72" s="424"/>
      <c r="E72" s="424"/>
      <c r="F72" s="424"/>
      <c r="G72" s="5"/>
      <c r="H72" s="5"/>
      <c r="J72" s="409" t="s">
        <v>64</v>
      </c>
      <c r="K72" s="409"/>
      <c r="L72" s="409"/>
      <c r="M72" s="409"/>
      <c r="N72" s="6"/>
      <c r="O72" s="443" t="s">
        <v>64</v>
      </c>
      <c r="P72" s="443"/>
      <c r="Q72" s="443"/>
      <c r="R72" s="443"/>
      <c r="S72" s="444"/>
      <c r="T72" s="445"/>
      <c r="U72" s="360"/>
      <c r="V72" s="360"/>
      <c r="W72" s="6"/>
    </row>
    <row r="73" spans="1:23" x14ac:dyDescent="0.25">
      <c r="A73" s="4"/>
      <c r="B73" s="4"/>
      <c r="C73" s="4"/>
      <c r="D73" s="4"/>
      <c r="E73" s="4"/>
      <c r="F73" s="5"/>
      <c r="G73" s="5"/>
      <c r="H73" s="5"/>
      <c r="I73" s="5"/>
      <c r="J73" s="5"/>
      <c r="K73" s="4"/>
      <c r="L73" s="4"/>
      <c r="M73" s="4"/>
      <c r="N73" s="4"/>
      <c r="O73" s="4"/>
      <c r="P73" s="4"/>
      <c r="Q73" s="5"/>
      <c r="R73" s="5"/>
      <c r="S73" s="4"/>
      <c r="T73" s="4"/>
      <c r="U73" s="4"/>
      <c r="V73" s="4"/>
      <c r="W73" s="4"/>
    </row>
  </sheetData>
  <mergeCells count="85">
    <mergeCell ref="G2:R2"/>
    <mergeCell ref="I18:O18"/>
    <mergeCell ref="U5:W10"/>
    <mergeCell ref="B46:B48"/>
    <mergeCell ref="C46:E48"/>
    <mergeCell ref="G47:H47"/>
    <mergeCell ref="G46:H46"/>
    <mergeCell ref="C40:E45"/>
    <mergeCell ref="J12:V12"/>
    <mergeCell ref="G12:H12"/>
    <mergeCell ref="G11:H11"/>
    <mergeCell ref="G13:H13"/>
    <mergeCell ref="R6:S7"/>
    <mergeCell ref="R8:S9"/>
    <mergeCell ref="R10:S10"/>
    <mergeCell ref="I46:V48"/>
    <mergeCell ref="N40:N44"/>
    <mergeCell ref="U14:V14"/>
    <mergeCell ref="U15:V15"/>
    <mergeCell ref="U16:V16"/>
    <mergeCell ref="I32:Q32"/>
    <mergeCell ref="S32:V32"/>
    <mergeCell ref="G17:V17"/>
    <mergeCell ref="F14:P16"/>
    <mergeCell ref="Q14:R15"/>
    <mergeCell ref="S14:T15"/>
    <mergeCell ref="R18:V18"/>
    <mergeCell ref="P18:Q18"/>
    <mergeCell ref="P19:Q19"/>
    <mergeCell ref="P20:Q20"/>
    <mergeCell ref="P21:Q21"/>
    <mergeCell ref="P22:Q22"/>
    <mergeCell ref="S33:V33"/>
    <mergeCell ref="S34:V34"/>
    <mergeCell ref="S35:V35"/>
    <mergeCell ref="S36:V36"/>
    <mergeCell ref="P25:Q25"/>
    <mergeCell ref="O72:S72"/>
    <mergeCell ref="T71:T72"/>
    <mergeCell ref="U71:V72"/>
    <mergeCell ref="B5:B10"/>
    <mergeCell ref="D50:E61"/>
    <mergeCell ref="B50:B61"/>
    <mergeCell ref="B71:F71"/>
    <mergeCell ref="B40:B45"/>
    <mergeCell ref="C14:E16"/>
    <mergeCell ref="B32:B38"/>
    <mergeCell ref="C32:E38"/>
    <mergeCell ref="B14:B16"/>
    <mergeCell ref="B17:B30"/>
    <mergeCell ref="B11:B13"/>
    <mergeCell ref="C11:E13"/>
    <mergeCell ref="P23:Q23"/>
    <mergeCell ref="C17:E30"/>
    <mergeCell ref="P26:Q26"/>
    <mergeCell ref="P27:Q27"/>
    <mergeCell ref="B72:F72"/>
    <mergeCell ref="B64:W64"/>
    <mergeCell ref="B63:W63"/>
    <mergeCell ref="B49:W49"/>
    <mergeCell ref="P65:Q65"/>
    <mergeCell ref="P66:Q66"/>
    <mergeCell ref="P67:Q67"/>
    <mergeCell ref="B66:D66"/>
    <mergeCell ref="E66:L68"/>
    <mergeCell ref="R65:V65"/>
    <mergeCell ref="J71:M71"/>
    <mergeCell ref="J72:M72"/>
    <mergeCell ref="S37:V37"/>
    <mergeCell ref="J11:T11"/>
    <mergeCell ref="O71:S71"/>
    <mergeCell ref="P28:Q28"/>
    <mergeCell ref="P29:Q29"/>
    <mergeCell ref="R19:V19"/>
    <mergeCell ref="R20:V20"/>
    <mergeCell ref="R21:V21"/>
    <mergeCell ref="R22:V22"/>
    <mergeCell ref="R23:V23"/>
    <mergeCell ref="R24:V24"/>
    <mergeCell ref="R25:V25"/>
    <mergeCell ref="R26:V26"/>
    <mergeCell ref="R27:V27"/>
    <mergeCell ref="R28:V28"/>
    <mergeCell ref="R29:V29"/>
    <mergeCell ref="P24:Q24"/>
  </mergeCells>
  <conditionalFormatting sqref="I19:I29">
    <cfRule type="expression" dxfId="0" priority="2">
      <formula>IF($G19&lt;&gt;"",1,0)</formula>
    </cfRule>
  </conditionalFormatting>
  <pageMargins left="0" right="0" top="0" bottom="0" header="0" footer="0"/>
  <pageSetup paperSize="9" scale="81"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02"/>
  <sheetViews>
    <sheetView showGridLines="0" workbookViewId="0">
      <pane ySplit="1" topLeftCell="A2" activePane="bottomLeft" state="frozenSplit"/>
      <selection pane="bottomLeft" activeCell="D91" sqref="D91"/>
    </sheetView>
  </sheetViews>
  <sheetFormatPr defaultRowHeight="15" x14ac:dyDescent="0.25"/>
  <cols>
    <col min="1" max="1" width="12.5703125" style="116" customWidth="1"/>
    <col min="2" max="2" width="28" style="122" customWidth="1"/>
    <col min="3" max="3" width="7.7109375" style="117" customWidth="1"/>
    <col min="4" max="4" width="50.5703125" style="129" customWidth="1"/>
    <col min="5" max="5" width="37.140625" style="123" customWidth="1"/>
    <col min="6" max="16384" width="9.140625" style="116"/>
  </cols>
  <sheetData>
    <row r="1" spans="2:5" ht="15.75" x14ac:dyDescent="0.25">
      <c r="B1" s="119" t="s">
        <v>181</v>
      </c>
      <c r="C1" s="118" t="s">
        <v>174</v>
      </c>
      <c r="D1" s="130" t="s">
        <v>173</v>
      </c>
      <c r="E1" s="124" t="str">
        <f>C1&amp;"-"&amp;D1</f>
        <v>&gt;&gt;&gt;KOD&lt;&lt;&lt;-&gt;&gt;&gt; K U R S L A R &lt;&lt;&lt;</v>
      </c>
    </row>
    <row r="2" spans="2:5" x14ac:dyDescent="0.25">
      <c r="B2" s="120" t="s">
        <v>45</v>
      </c>
      <c r="C2" s="131">
        <v>1</v>
      </c>
      <c r="D2" s="147" t="s">
        <v>90</v>
      </c>
      <c r="E2" s="125" t="str">
        <f t="shared" ref="E2:E65" si="0">C2&amp;"-"&amp;D2</f>
        <v>1-Bilgisayar Kullanımı Kursları</v>
      </c>
    </row>
    <row r="3" spans="2:5" x14ac:dyDescent="0.25">
      <c r="B3" s="120" t="s">
        <v>45</v>
      </c>
      <c r="C3" s="131">
        <v>2</v>
      </c>
      <c r="D3" s="147" t="s">
        <v>91</v>
      </c>
      <c r="E3" s="125" t="str">
        <f t="shared" si="0"/>
        <v>2-Bilgisayar Programcılığı Kursları</v>
      </c>
    </row>
    <row r="4" spans="2:5" x14ac:dyDescent="0.25">
      <c r="B4" s="120" t="s">
        <v>45</v>
      </c>
      <c r="C4" s="131">
        <v>3</v>
      </c>
      <c r="D4" s="147" t="s">
        <v>100</v>
      </c>
      <c r="E4" s="125" t="str">
        <f t="shared" si="0"/>
        <v>3-Web Tasarım Kursları</v>
      </c>
    </row>
    <row r="5" spans="2:5" x14ac:dyDescent="0.25">
      <c r="B5" s="120" t="s">
        <v>44</v>
      </c>
      <c r="C5" s="131">
        <v>4</v>
      </c>
      <c r="D5" s="145" t="s">
        <v>104</v>
      </c>
      <c r="E5" s="125" t="str">
        <f t="shared" si="0"/>
        <v>4-Dekoratif El Sanatları Kursları</v>
      </c>
    </row>
    <row r="6" spans="2:5" x14ac:dyDescent="0.25">
      <c r="B6" s="120" t="s">
        <v>44</v>
      </c>
      <c r="C6" s="131">
        <v>5</v>
      </c>
      <c r="D6" s="145" t="s">
        <v>105</v>
      </c>
      <c r="E6" s="125" t="str">
        <f t="shared" si="0"/>
        <v>5-El ve Makina Nakışı Kursları</v>
      </c>
    </row>
    <row r="7" spans="2:5" x14ac:dyDescent="0.25">
      <c r="B7" s="120" t="s">
        <v>44</v>
      </c>
      <c r="C7" s="131">
        <v>6</v>
      </c>
      <c r="D7" s="145" t="s">
        <v>106</v>
      </c>
      <c r="E7" s="125" t="str">
        <f t="shared" si="0"/>
        <v>6-Endüstriyel Örgü Kursları</v>
      </c>
    </row>
    <row r="8" spans="2:5" x14ac:dyDescent="0.25">
      <c r="B8" s="120" t="s">
        <v>44</v>
      </c>
      <c r="C8" s="131">
        <v>7</v>
      </c>
      <c r="D8" s="145" t="s">
        <v>107</v>
      </c>
      <c r="E8" s="125" t="str">
        <f t="shared" si="0"/>
        <v>7-Ev Tekstili ve Ev Dekorasyon Kursları</v>
      </c>
    </row>
    <row r="9" spans="2:5" x14ac:dyDescent="0.25">
      <c r="B9" s="120" t="s">
        <v>46</v>
      </c>
      <c r="C9" s="131">
        <v>8</v>
      </c>
      <c r="D9" s="127" t="s">
        <v>113</v>
      </c>
      <c r="E9" s="125" t="str">
        <f t="shared" si="0"/>
        <v>8-Deri Giyim Kursları</v>
      </c>
    </row>
    <row r="10" spans="2:5" x14ac:dyDescent="0.25">
      <c r="B10" s="120" t="s">
        <v>46</v>
      </c>
      <c r="C10" s="131">
        <v>9</v>
      </c>
      <c r="D10" s="127" t="s">
        <v>112</v>
      </c>
      <c r="E10" s="125" t="str">
        <f t="shared" si="0"/>
        <v>9-Kadın Giyim Kursları</v>
      </c>
    </row>
    <row r="11" spans="2:5" x14ac:dyDescent="0.25">
      <c r="B11" s="120" t="s">
        <v>42</v>
      </c>
      <c r="C11" s="131">
        <v>10</v>
      </c>
      <c r="D11" s="148" t="s">
        <v>125</v>
      </c>
      <c r="E11" s="125" t="str">
        <f t="shared" si="0"/>
        <v>10-Bağlama Eğitimi Kursu</v>
      </c>
    </row>
    <row r="12" spans="2:5" x14ac:dyDescent="0.25">
      <c r="B12" s="120" t="s">
        <v>42</v>
      </c>
      <c r="C12" s="131">
        <v>11</v>
      </c>
      <c r="D12" s="148" t="s">
        <v>126</v>
      </c>
      <c r="E12" s="125" t="str">
        <f t="shared" si="0"/>
        <v>11-Gitar Eğitimi Kursu</v>
      </c>
    </row>
    <row r="13" spans="2:5" x14ac:dyDescent="0.25">
      <c r="B13" s="120" t="s">
        <v>42</v>
      </c>
      <c r="C13" s="131">
        <v>12</v>
      </c>
      <c r="D13" s="148" t="s">
        <v>127</v>
      </c>
      <c r="E13" s="125" t="str">
        <f t="shared" si="0"/>
        <v>12-Keman Eğitimi Kursu</v>
      </c>
    </row>
    <row r="14" spans="2:5" x14ac:dyDescent="0.25">
      <c r="B14" s="120" t="s">
        <v>42</v>
      </c>
      <c r="C14" s="131">
        <v>13</v>
      </c>
      <c r="D14" s="148" t="s">
        <v>128</v>
      </c>
      <c r="E14" s="125" t="str">
        <f t="shared" si="0"/>
        <v>13-Ney Eğitimi Kursu</v>
      </c>
    </row>
    <row r="15" spans="2:5" x14ac:dyDescent="0.25">
      <c r="B15" s="120" t="s">
        <v>42</v>
      </c>
      <c r="C15" s="131">
        <v>14</v>
      </c>
      <c r="D15" s="148" t="s">
        <v>129</v>
      </c>
      <c r="E15" s="125" t="str">
        <f t="shared" si="0"/>
        <v>14-Piyano Eğitimi Kursu</v>
      </c>
    </row>
    <row r="16" spans="2:5" x14ac:dyDescent="0.25">
      <c r="B16" s="120" t="s">
        <v>42</v>
      </c>
      <c r="C16" s="131">
        <v>15</v>
      </c>
      <c r="D16" s="148" t="s">
        <v>130</v>
      </c>
      <c r="E16" s="125" t="str">
        <f t="shared" si="0"/>
        <v>15-Ses Eğitimi Kursları</v>
      </c>
    </row>
    <row r="17" spans="2:5" x14ac:dyDescent="0.25">
      <c r="B17" s="120" t="s">
        <v>42</v>
      </c>
      <c r="C17" s="131">
        <v>16</v>
      </c>
      <c r="D17" s="148" t="s">
        <v>131</v>
      </c>
      <c r="E17" s="125" t="str">
        <f t="shared" si="0"/>
        <v>16-Tiyatro Eğitimi Kursu</v>
      </c>
    </row>
    <row r="18" spans="2:5" x14ac:dyDescent="0.25">
      <c r="B18" s="120" t="s">
        <v>42</v>
      </c>
      <c r="C18" s="131">
        <v>17</v>
      </c>
      <c r="D18" s="148" t="s">
        <v>5</v>
      </c>
      <c r="E18" s="125" t="str">
        <f t="shared" si="0"/>
        <v>17-Türk Halk Oyunları Kursları</v>
      </c>
    </row>
    <row r="19" spans="2:5" x14ac:dyDescent="0.25">
      <c r="B19" s="120" t="s">
        <v>43</v>
      </c>
      <c r="C19" s="131">
        <v>18</v>
      </c>
      <c r="D19" s="149" t="s">
        <v>134</v>
      </c>
      <c r="E19" s="125" t="str">
        <f t="shared" si="0"/>
        <v>18-Atletizm Kursu</v>
      </c>
    </row>
    <row r="20" spans="2:5" x14ac:dyDescent="0.25">
      <c r="B20" s="120" t="s">
        <v>43</v>
      </c>
      <c r="C20" s="131">
        <v>19</v>
      </c>
      <c r="D20" s="149" t="s">
        <v>135</v>
      </c>
      <c r="E20" s="125" t="str">
        <f t="shared" si="0"/>
        <v>19-Badminton Kursu</v>
      </c>
    </row>
    <row r="21" spans="2:5" x14ac:dyDescent="0.25">
      <c r="B21" s="120" t="s">
        <v>43</v>
      </c>
      <c r="C21" s="131">
        <v>20</v>
      </c>
      <c r="D21" s="149" t="s">
        <v>136</v>
      </c>
      <c r="E21" s="125" t="str">
        <f t="shared" si="0"/>
        <v>20-Basketbol Kursları</v>
      </c>
    </row>
    <row r="22" spans="2:5" x14ac:dyDescent="0.25">
      <c r="B22" s="120" t="s">
        <v>43</v>
      </c>
      <c r="C22" s="131">
        <v>21</v>
      </c>
      <c r="D22" s="149" t="s">
        <v>183</v>
      </c>
      <c r="E22" s="125" t="str">
        <f t="shared" si="0"/>
        <v>21-Boks Kursları</v>
      </c>
    </row>
    <row r="23" spans="2:5" x14ac:dyDescent="0.25">
      <c r="B23" s="120" t="s">
        <v>43</v>
      </c>
      <c r="C23" s="131">
        <v>22</v>
      </c>
      <c r="D23" s="149" t="s">
        <v>137</v>
      </c>
      <c r="E23" s="125" t="str">
        <f t="shared" si="0"/>
        <v>22-Bilardo Kursları</v>
      </c>
    </row>
    <row r="24" spans="2:5" x14ac:dyDescent="0.25">
      <c r="B24" s="120" t="s">
        <v>43</v>
      </c>
      <c r="C24" s="131">
        <v>23</v>
      </c>
      <c r="D24" s="149" t="s">
        <v>138</v>
      </c>
      <c r="E24" s="125" t="str">
        <f t="shared" si="0"/>
        <v>23-Dart Kursları</v>
      </c>
    </row>
    <row r="25" spans="2:5" x14ac:dyDescent="0.25">
      <c r="B25" s="120" t="s">
        <v>43</v>
      </c>
      <c r="C25" s="131">
        <v>24</v>
      </c>
      <c r="D25" s="149" t="s">
        <v>139</v>
      </c>
      <c r="E25" s="125" t="str">
        <f t="shared" si="0"/>
        <v>24-Eskrim Kursları</v>
      </c>
    </row>
    <row r="26" spans="2:5" x14ac:dyDescent="0.25">
      <c r="B26" s="120" t="s">
        <v>43</v>
      </c>
      <c r="C26" s="131">
        <v>25</v>
      </c>
      <c r="D26" s="149" t="s">
        <v>140</v>
      </c>
      <c r="E26" s="125" t="str">
        <f t="shared" si="0"/>
        <v>25-Fitness Kursları</v>
      </c>
    </row>
    <row r="27" spans="2:5" x14ac:dyDescent="0.25">
      <c r="B27" s="120" t="s">
        <v>43</v>
      </c>
      <c r="C27" s="131">
        <v>26</v>
      </c>
      <c r="D27" s="149" t="s">
        <v>141</v>
      </c>
      <c r="E27" s="125" t="str">
        <f t="shared" si="0"/>
        <v>26-Futbol Kursları</v>
      </c>
    </row>
    <row r="28" spans="2:5" x14ac:dyDescent="0.25">
      <c r="B28" s="120" t="s">
        <v>43</v>
      </c>
      <c r="C28" s="131">
        <v>27</v>
      </c>
      <c r="D28" s="149" t="s">
        <v>142</v>
      </c>
      <c r="E28" s="125" t="str">
        <f t="shared" si="0"/>
        <v>27-Güreş Kursları</v>
      </c>
    </row>
    <row r="29" spans="2:5" x14ac:dyDescent="0.25">
      <c r="B29" s="120" t="s">
        <v>43</v>
      </c>
      <c r="C29" s="131">
        <v>28</v>
      </c>
      <c r="D29" s="149" t="s">
        <v>143</v>
      </c>
      <c r="E29" s="125" t="str">
        <f t="shared" si="0"/>
        <v>28-Halter Kursları</v>
      </c>
    </row>
    <row r="30" spans="2:5" x14ac:dyDescent="0.25">
      <c r="B30" s="120" t="s">
        <v>43</v>
      </c>
      <c r="C30" s="131">
        <v>29</v>
      </c>
      <c r="D30" s="149" t="s">
        <v>144</v>
      </c>
      <c r="E30" s="125" t="str">
        <f t="shared" si="0"/>
        <v>29-Hentbol Kursları</v>
      </c>
    </row>
    <row r="31" spans="2:5" x14ac:dyDescent="0.25">
      <c r="B31" s="120" t="s">
        <v>43</v>
      </c>
      <c r="C31" s="131">
        <v>30</v>
      </c>
      <c r="D31" s="149" t="s">
        <v>145</v>
      </c>
      <c r="E31" s="125" t="str">
        <f t="shared" si="0"/>
        <v>30-Judo Kursları</v>
      </c>
    </row>
    <row r="32" spans="2:5" x14ac:dyDescent="0.25">
      <c r="B32" s="120" t="s">
        <v>43</v>
      </c>
      <c r="C32" s="131">
        <v>31</v>
      </c>
      <c r="D32" s="149" t="s">
        <v>146</v>
      </c>
      <c r="E32" s="125" t="str">
        <f t="shared" si="0"/>
        <v>31-Karete Kursları</v>
      </c>
    </row>
    <row r="33" spans="2:5" x14ac:dyDescent="0.25">
      <c r="B33" s="120" t="s">
        <v>43</v>
      </c>
      <c r="C33" s="131">
        <v>32</v>
      </c>
      <c r="D33" s="149" t="s">
        <v>147</v>
      </c>
      <c r="E33" s="125" t="str">
        <f t="shared" si="0"/>
        <v>32-Kick Boks Kursları</v>
      </c>
    </row>
    <row r="34" spans="2:5" x14ac:dyDescent="0.25">
      <c r="B34" s="120" t="s">
        <v>43</v>
      </c>
      <c r="C34" s="131">
        <v>33</v>
      </c>
      <c r="D34" s="149" t="s">
        <v>148</v>
      </c>
      <c r="E34" s="125" t="str">
        <f t="shared" si="0"/>
        <v>33-Masa Tenisi Kursları</v>
      </c>
    </row>
    <row r="35" spans="2:5" x14ac:dyDescent="0.25">
      <c r="B35" s="120" t="s">
        <v>43</v>
      </c>
      <c r="C35" s="131">
        <v>34</v>
      </c>
      <c r="D35" s="149" t="s">
        <v>149</v>
      </c>
      <c r="E35" s="125" t="str">
        <f t="shared" si="0"/>
        <v>34-Muay Thai Kursları</v>
      </c>
    </row>
    <row r="36" spans="2:5" x14ac:dyDescent="0.25">
      <c r="B36" s="120" t="s">
        <v>43</v>
      </c>
      <c r="C36" s="131">
        <v>35</v>
      </c>
      <c r="D36" s="149" t="s">
        <v>150</v>
      </c>
      <c r="E36" s="125" t="str">
        <f t="shared" si="0"/>
        <v>35-Pilates Kursları</v>
      </c>
    </row>
    <row r="37" spans="2:5" x14ac:dyDescent="0.25">
      <c r="B37" s="120" t="s">
        <v>43</v>
      </c>
      <c r="C37" s="131">
        <v>36</v>
      </c>
      <c r="D37" s="149" t="s">
        <v>151</v>
      </c>
      <c r="E37" s="125" t="str">
        <f t="shared" si="0"/>
        <v>36-Satranç Kursları</v>
      </c>
    </row>
    <row r="38" spans="2:5" x14ac:dyDescent="0.25">
      <c r="B38" s="120" t="s">
        <v>43</v>
      </c>
      <c r="C38" s="131">
        <v>37</v>
      </c>
      <c r="D38" s="149" t="s">
        <v>152</v>
      </c>
      <c r="E38" s="125" t="str">
        <f t="shared" si="0"/>
        <v>37-Step-Aerobik Kursları</v>
      </c>
    </row>
    <row r="39" spans="2:5" x14ac:dyDescent="0.25">
      <c r="B39" s="120" t="s">
        <v>43</v>
      </c>
      <c r="C39" s="131">
        <v>38</v>
      </c>
      <c r="D39" s="149" t="s">
        <v>153</v>
      </c>
      <c r="E39" s="125" t="str">
        <f t="shared" si="0"/>
        <v>38-Taekwondo Kursları</v>
      </c>
    </row>
    <row r="40" spans="2:5" x14ac:dyDescent="0.25">
      <c r="B40" s="120" t="s">
        <v>43</v>
      </c>
      <c r="C40" s="131">
        <v>39</v>
      </c>
      <c r="D40" s="149" t="s">
        <v>154</v>
      </c>
      <c r="E40" s="125" t="str">
        <f t="shared" si="0"/>
        <v>39-Tenis Kursları</v>
      </c>
    </row>
    <row r="41" spans="2:5" x14ac:dyDescent="0.25">
      <c r="B41" s="120" t="s">
        <v>43</v>
      </c>
      <c r="C41" s="131">
        <v>40</v>
      </c>
      <c r="D41" s="149" t="s">
        <v>155</v>
      </c>
      <c r="E41" s="125" t="str">
        <f t="shared" si="0"/>
        <v>40-Voleybol Kursları</v>
      </c>
    </row>
    <row r="42" spans="2:5" x14ac:dyDescent="0.25">
      <c r="B42" s="120" t="s">
        <v>43</v>
      </c>
      <c r="C42" s="131">
        <v>41</v>
      </c>
      <c r="D42" s="149" t="s">
        <v>156</v>
      </c>
      <c r="E42" s="125" t="str">
        <f t="shared" si="0"/>
        <v>41-Wushu Kursları</v>
      </c>
    </row>
    <row r="43" spans="2:5" x14ac:dyDescent="0.25">
      <c r="B43" s="120" t="s">
        <v>43</v>
      </c>
      <c r="C43" s="131">
        <v>42</v>
      </c>
      <c r="D43" s="149" t="s">
        <v>157</v>
      </c>
      <c r="E43" s="125" t="str">
        <f t="shared" si="0"/>
        <v>42-Yelken Kursları</v>
      </c>
    </row>
    <row r="44" spans="2:5" x14ac:dyDescent="0.25">
      <c r="B44" s="120" t="s">
        <v>43</v>
      </c>
      <c r="C44" s="131">
        <v>43</v>
      </c>
      <c r="D44" s="149" t="s">
        <v>158</v>
      </c>
      <c r="E44" s="125" t="str">
        <f t="shared" si="0"/>
        <v>43-Yüzme Kursları</v>
      </c>
    </row>
    <row r="45" spans="2:5" x14ac:dyDescent="0.25">
      <c r="B45" s="120" t="s">
        <v>47</v>
      </c>
      <c r="C45" s="131">
        <v>44</v>
      </c>
      <c r="D45" s="146" t="s">
        <v>160</v>
      </c>
      <c r="E45" s="125" t="str">
        <f t="shared" si="0"/>
        <v>44-Almanca Kursları</v>
      </c>
    </row>
    <row r="46" spans="2:5" x14ac:dyDescent="0.25">
      <c r="B46" s="120" t="s">
        <v>47</v>
      </c>
      <c r="C46" s="131">
        <v>45</v>
      </c>
      <c r="D46" s="146" t="s">
        <v>161</v>
      </c>
      <c r="E46" s="125" t="str">
        <f t="shared" si="0"/>
        <v>45-Fransızca Kursları</v>
      </c>
    </row>
    <row r="47" spans="2:5" x14ac:dyDescent="0.25">
      <c r="B47" s="120" t="s">
        <v>47</v>
      </c>
      <c r="C47" s="131">
        <v>46</v>
      </c>
      <c r="D47" s="146" t="s">
        <v>162</v>
      </c>
      <c r="E47" s="125" t="str">
        <f t="shared" si="0"/>
        <v>46-İngilizce Kursları</v>
      </c>
    </row>
    <row r="48" spans="2:5" x14ac:dyDescent="0.25">
      <c r="B48" s="120" t="s">
        <v>165</v>
      </c>
      <c r="C48" s="131">
        <v>47</v>
      </c>
      <c r="D48" s="147" t="s">
        <v>94</v>
      </c>
      <c r="E48" s="125" t="str">
        <f t="shared" si="0"/>
        <v>47-Çini İşlemeciliği Kursları</v>
      </c>
    </row>
    <row r="49" spans="2:5" x14ac:dyDescent="0.25">
      <c r="B49" s="120" t="s">
        <v>165</v>
      </c>
      <c r="C49" s="131">
        <v>48</v>
      </c>
      <c r="D49" s="147" t="s">
        <v>93</v>
      </c>
      <c r="E49" s="125" t="str">
        <f t="shared" si="0"/>
        <v>48-Cam Şekillendirme Kursları</v>
      </c>
    </row>
    <row r="50" spans="2:5" x14ac:dyDescent="0.25">
      <c r="B50" s="120" t="s">
        <v>165</v>
      </c>
      <c r="C50" s="131">
        <v>49</v>
      </c>
      <c r="D50" s="147" t="s">
        <v>109</v>
      </c>
      <c r="E50" s="125" t="str">
        <f t="shared" si="0"/>
        <v>49-Ebru Kursu</v>
      </c>
    </row>
    <row r="51" spans="2:5" x14ac:dyDescent="0.25">
      <c r="B51" s="120" t="s">
        <v>165</v>
      </c>
      <c r="C51" s="131">
        <v>50</v>
      </c>
      <c r="D51" s="147" t="s">
        <v>108</v>
      </c>
      <c r="E51" s="125" t="str">
        <f t="shared" si="0"/>
        <v>50-Ciltleme Kursları</v>
      </c>
    </row>
    <row r="52" spans="2:5" x14ac:dyDescent="0.25">
      <c r="B52" s="120" t="s">
        <v>165</v>
      </c>
      <c r="C52" s="131">
        <v>51</v>
      </c>
      <c r="D52" s="147" t="s">
        <v>110</v>
      </c>
      <c r="E52" s="125" t="str">
        <f t="shared" si="0"/>
        <v>51-Hüsn-i Hat Kursu</v>
      </c>
    </row>
    <row r="53" spans="2:5" x14ac:dyDescent="0.25">
      <c r="B53" s="120" t="s">
        <v>165</v>
      </c>
      <c r="C53" s="131">
        <v>52</v>
      </c>
      <c r="D53" s="147" t="s">
        <v>111</v>
      </c>
      <c r="E53" s="125" t="str">
        <f t="shared" si="0"/>
        <v>52-Tezhip Kursu</v>
      </c>
    </row>
    <row r="54" spans="2:5" x14ac:dyDescent="0.25">
      <c r="B54" s="120"/>
      <c r="C54" s="131">
        <v>53</v>
      </c>
      <c r="D54" s="127" t="s">
        <v>96</v>
      </c>
      <c r="E54" s="125" t="str">
        <f t="shared" si="0"/>
        <v>53-Adli Takip İşleri Kursları</v>
      </c>
    </row>
    <row r="55" spans="2:5" x14ac:dyDescent="0.25">
      <c r="B55" s="120"/>
      <c r="C55" s="131">
        <v>54</v>
      </c>
      <c r="D55" s="127" t="s">
        <v>0</v>
      </c>
      <c r="E55" s="125" t="str">
        <f t="shared" si="0"/>
        <v>54-Ahşap Hazırlama Kursları</v>
      </c>
    </row>
    <row r="56" spans="2:5" x14ac:dyDescent="0.25">
      <c r="B56" s="120"/>
      <c r="C56" s="131">
        <v>55</v>
      </c>
      <c r="D56" s="127" t="s">
        <v>98</v>
      </c>
      <c r="E56" s="125" t="str">
        <f t="shared" si="0"/>
        <v>55-Arapça Gramer Öğretimi Kursları</v>
      </c>
    </row>
    <row r="57" spans="2:5" x14ac:dyDescent="0.25">
      <c r="B57" s="120"/>
      <c r="C57" s="131">
        <v>56</v>
      </c>
      <c r="D57" s="127" t="s">
        <v>99</v>
      </c>
      <c r="E57" s="125" t="str">
        <f t="shared" si="0"/>
        <v>56-Arı Yetiştiriciliği Kursları</v>
      </c>
    </row>
    <row r="58" spans="2:5" x14ac:dyDescent="0.25">
      <c r="B58" s="120"/>
      <c r="C58" s="131">
        <v>57</v>
      </c>
      <c r="D58" s="127" t="s">
        <v>7</v>
      </c>
      <c r="E58" s="125" t="str">
        <f t="shared" si="0"/>
        <v>57-Aşçılık-Pastacılık Kursları</v>
      </c>
    </row>
    <row r="59" spans="2:5" x14ac:dyDescent="0.25">
      <c r="B59" s="120"/>
      <c r="C59" s="131">
        <v>58</v>
      </c>
      <c r="D59" s="127" t="s">
        <v>101</v>
      </c>
      <c r="E59" s="125" t="str">
        <f t="shared" si="0"/>
        <v>58-Büro Yönetimi ve Sekreterliği Alanı Kursları</v>
      </c>
    </row>
    <row r="60" spans="2:5" x14ac:dyDescent="0.25">
      <c r="B60" s="120"/>
      <c r="C60" s="131">
        <v>59</v>
      </c>
      <c r="D60" s="127" t="s">
        <v>97</v>
      </c>
      <c r="E60" s="125" t="str">
        <f t="shared" si="0"/>
        <v>59-Çocuk Gelişimi ve Eğitimi Kursları</v>
      </c>
    </row>
    <row r="61" spans="2:5" x14ac:dyDescent="0.25">
      <c r="B61" s="120"/>
      <c r="C61" s="131">
        <v>60</v>
      </c>
      <c r="D61" s="127" t="s">
        <v>103</v>
      </c>
      <c r="E61" s="125" t="str">
        <f t="shared" si="0"/>
        <v>60-Çöp Toplama Personel Eğitimi Kursu</v>
      </c>
    </row>
    <row r="62" spans="2:5" x14ac:dyDescent="0.25">
      <c r="B62" s="120"/>
      <c r="C62" s="131">
        <v>61</v>
      </c>
      <c r="D62" s="127" t="s">
        <v>115</v>
      </c>
      <c r="E62" s="125" t="str">
        <f t="shared" si="0"/>
        <v>61-Diksiyon Kursu</v>
      </c>
    </row>
    <row r="63" spans="2:5" x14ac:dyDescent="0.25">
      <c r="B63" s="120"/>
      <c r="C63" s="131">
        <v>62</v>
      </c>
      <c r="D63" s="127" t="s">
        <v>1</v>
      </c>
      <c r="E63" s="125" t="str">
        <f t="shared" si="0"/>
        <v>62-Gıda Teknolojileri Kursları</v>
      </c>
    </row>
    <row r="64" spans="2:5" x14ac:dyDescent="0.25">
      <c r="B64" s="120"/>
      <c r="C64" s="131">
        <v>63</v>
      </c>
      <c r="D64" s="127" t="s">
        <v>114</v>
      </c>
      <c r="E64" s="125" t="str">
        <f t="shared" si="0"/>
        <v>63-Grafik Desen Eğitimi Kursları</v>
      </c>
    </row>
    <row r="65" spans="2:5" x14ac:dyDescent="0.25">
      <c r="B65" s="120"/>
      <c r="C65" s="131">
        <v>64</v>
      </c>
      <c r="D65" s="127" t="s">
        <v>116</v>
      </c>
      <c r="E65" s="125" t="str">
        <f t="shared" si="0"/>
        <v>64-Güzellik ve Bakım Hizmet Alanı Kursları</v>
      </c>
    </row>
    <row r="66" spans="2:5" x14ac:dyDescent="0.25">
      <c r="B66" s="120"/>
      <c r="C66" s="131">
        <v>65</v>
      </c>
      <c r="D66" s="127" t="s">
        <v>133</v>
      </c>
      <c r="E66" s="125" t="str">
        <f t="shared" ref="E66:E102" si="1">C66&amp;"-"&amp;D66</f>
        <v>65-İlk Yardım Eğitimi Kursları</v>
      </c>
    </row>
    <row r="67" spans="2:5" x14ac:dyDescent="0.25">
      <c r="B67" s="120"/>
      <c r="C67" s="131">
        <v>66</v>
      </c>
      <c r="D67" s="127" t="s">
        <v>92</v>
      </c>
      <c r="E67" s="125" t="str">
        <f t="shared" si="1"/>
        <v>66-İş Güvenliği Kursları</v>
      </c>
    </row>
    <row r="68" spans="2:5" x14ac:dyDescent="0.25">
      <c r="B68" s="120"/>
      <c r="C68" s="131">
        <v>67</v>
      </c>
      <c r="D68" s="127" t="s">
        <v>120</v>
      </c>
      <c r="E68" s="125" t="str">
        <f t="shared" si="1"/>
        <v>67-İş ve Sosyal Hayatta İletişim Kursları</v>
      </c>
    </row>
    <row r="69" spans="2:5" x14ac:dyDescent="0.25">
      <c r="B69" s="120"/>
      <c r="C69" s="131">
        <v>68</v>
      </c>
      <c r="D69" s="127" t="s">
        <v>119</v>
      </c>
      <c r="E69" s="125" t="str">
        <f t="shared" si="1"/>
        <v>68-İşaret Dili ve Eğitimi Kursları</v>
      </c>
    </row>
    <row r="70" spans="2:5" x14ac:dyDescent="0.25">
      <c r="B70" s="120"/>
      <c r="C70" s="131">
        <v>69</v>
      </c>
      <c r="D70" s="127" t="s">
        <v>121</v>
      </c>
      <c r="E70" s="125" t="str">
        <f t="shared" si="1"/>
        <v>69-Kişisel Gelişim ve Eğitim Kursları</v>
      </c>
    </row>
    <row r="71" spans="2:5" x14ac:dyDescent="0.25">
      <c r="B71" s="120"/>
      <c r="C71" s="131">
        <v>70</v>
      </c>
      <c r="D71" s="127" t="s">
        <v>3</v>
      </c>
      <c r="E71" s="125" t="str">
        <f t="shared" si="1"/>
        <v>70-Konaklama ve Seyahat Elemanı Yetiştirme Kursları</v>
      </c>
    </row>
    <row r="72" spans="2:5" x14ac:dyDescent="0.25">
      <c r="B72" s="120"/>
      <c r="C72" s="131">
        <v>71</v>
      </c>
      <c r="D72" s="127" t="s">
        <v>166</v>
      </c>
      <c r="E72" s="125" t="str">
        <f t="shared" si="1"/>
        <v>71-Kur'an Öğreticiliği Kursları</v>
      </c>
    </row>
    <row r="73" spans="2:5" x14ac:dyDescent="0.25">
      <c r="B73" s="120"/>
      <c r="C73" s="131">
        <v>72</v>
      </c>
      <c r="D73" s="127" t="s">
        <v>123</v>
      </c>
      <c r="E73" s="125" t="str">
        <f t="shared" si="1"/>
        <v>72-Kuyumculuk Teknolojisi Kursları</v>
      </c>
    </row>
    <row r="74" spans="2:5" x14ac:dyDescent="0.25">
      <c r="B74" s="120"/>
      <c r="C74" s="131">
        <v>73</v>
      </c>
      <c r="D74" s="127" t="s">
        <v>122</v>
      </c>
      <c r="E74" s="125" t="str">
        <f t="shared" si="1"/>
        <v>73-Liderlik Eğitimi Kursu</v>
      </c>
    </row>
    <row r="75" spans="2:5" x14ac:dyDescent="0.25">
      <c r="B75" s="120"/>
      <c r="C75" s="131">
        <v>74</v>
      </c>
      <c r="D75" s="127" t="s">
        <v>117</v>
      </c>
      <c r="E75" s="125" t="str">
        <f t="shared" si="1"/>
        <v>74-Masör-Masöz Kursu</v>
      </c>
    </row>
    <row r="76" spans="2:5" x14ac:dyDescent="0.25">
      <c r="B76" s="120"/>
      <c r="C76" s="131">
        <v>75</v>
      </c>
      <c r="D76" s="127" t="s">
        <v>4</v>
      </c>
      <c r="E76" s="125" t="str">
        <f t="shared" si="1"/>
        <v>75-Muhasebe ve Finansman Kursları</v>
      </c>
    </row>
    <row r="77" spans="2:5" x14ac:dyDescent="0.25">
      <c r="B77" s="120"/>
      <c r="C77" s="131">
        <v>76</v>
      </c>
      <c r="D77" s="127" t="s">
        <v>2</v>
      </c>
      <c r="E77" s="125" t="str">
        <f t="shared" si="1"/>
        <v>76-Müşteri Hizmetleri Elemanı Yetiştirme Kursları</v>
      </c>
    </row>
    <row r="78" spans="2:5" x14ac:dyDescent="0.25">
      <c r="B78" s="120"/>
      <c r="C78" s="131">
        <v>77</v>
      </c>
      <c r="D78" s="127" t="s">
        <v>6</v>
      </c>
      <c r="E78" s="125" t="str">
        <f t="shared" si="1"/>
        <v>77-Okuma-Yazma Kursları</v>
      </c>
    </row>
    <row r="79" spans="2:5" x14ac:dyDescent="0.25">
      <c r="B79" s="120"/>
      <c r="C79" s="131">
        <v>78</v>
      </c>
      <c r="D79" s="127" t="s">
        <v>132</v>
      </c>
      <c r="E79" s="125" t="str">
        <f t="shared" si="1"/>
        <v>78-Pazarlama ve Satış Elemanı Kursları</v>
      </c>
    </row>
    <row r="80" spans="2:5" x14ac:dyDescent="0.25">
      <c r="B80" s="120"/>
      <c r="C80" s="131">
        <v>79</v>
      </c>
      <c r="D80" s="127" t="s">
        <v>164</v>
      </c>
      <c r="E80" s="125" t="str">
        <f t="shared" si="1"/>
        <v>79-Resim Sanatı Eğitimi Alanı Kurslar</v>
      </c>
    </row>
    <row r="81" spans="2:5" x14ac:dyDescent="0.25">
      <c r="B81" s="120"/>
      <c r="C81" s="131">
        <v>80</v>
      </c>
      <c r="D81" s="127" t="s">
        <v>95</v>
      </c>
      <c r="E81" s="125" t="str">
        <f t="shared" si="1"/>
        <v>80-Sosyal Hizmetler Kursları</v>
      </c>
    </row>
    <row r="82" spans="2:5" x14ac:dyDescent="0.25">
      <c r="B82" s="120"/>
      <c r="C82" s="131">
        <v>81</v>
      </c>
      <c r="D82" s="127" t="s">
        <v>102</v>
      </c>
      <c r="E82" s="125" t="str">
        <f t="shared" si="1"/>
        <v>81-Standart Türk Klavyesi Kursu</v>
      </c>
    </row>
    <row r="83" spans="2:5" x14ac:dyDescent="0.25">
      <c r="B83" s="120"/>
      <c r="C83" s="131">
        <v>82</v>
      </c>
      <c r="D83" s="127" t="s">
        <v>159</v>
      </c>
      <c r="E83" s="125" t="str">
        <f t="shared" si="1"/>
        <v>82-Tekstil Ürünü Üreten Makine Kullanıcısı Eğitimi Kursları</v>
      </c>
    </row>
    <row r="84" spans="2:5" x14ac:dyDescent="0.25">
      <c r="B84" s="120"/>
      <c r="C84" s="131">
        <v>83</v>
      </c>
      <c r="D84" s="127" t="s">
        <v>124</v>
      </c>
      <c r="E84" s="125" t="str">
        <f t="shared" si="1"/>
        <v>83-Temel İmalat ve Montaj Elemanı Kursu</v>
      </c>
    </row>
    <row r="85" spans="2:5" x14ac:dyDescent="0.25">
      <c r="B85" s="120"/>
      <c r="C85" s="131">
        <v>84</v>
      </c>
      <c r="D85" s="127" t="s">
        <v>163</v>
      </c>
      <c r="E85" s="125" t="str">
        <f t="shared" si="1"/>
        <v>84-Yabancılar için Türkçe Kursları</v>
      </c>
    </row>
    <row r="86" spans="2:5" x14ac:dyDescent="0.25">
      <c r="B86" s="120"/>
      <c r="C86" s="131">
        <v>85</v>
      </c>
      <c r="D86" s="127" t="s">
        <v>118</v>
      </c>
      <c r="E86" s="125" t="str">
        <f t="shared" si="1"/>
        <v>85-Yaşlı ve Hasta Bakımı Kursları</v>
      </c>
    </row>
    <row r="87" spans="2:5" x14ac:dyDescent="0.25">
      <c r="B87" s="120"/>
      <c r="C87" s="131">
        <v>86</v>
      </c>
      <c r="D87" s="127" t="s">
        <v>8</v>
      </c>
      <c r="E87" s="125" t="str">
        <f t="shared" si="1"/>
        <v>86-Zeka Oyunları Öğreticiliği</v>
      </c>
    </row>
    <row r="88" spans="2:5" x14ac:dyDescent="0.25">
      <c r="B88" s="120"/>
      <c r="C88" s="131">
        <v>87</v>
      </c>
      <c r="D88" s="127" t="s">
        <v>221</v>
      </c>
      <c r="E88" s="125" t="str">
        <f t="shared" si="1"/>
        <v>87-Matematiksel Yetkinlik ve Fen ve Tekn.Tem.Yet.Kursları</v>
      </c>
    </row>
    <row r="89" spans="2:5" x14ac:dyDescent="0.25">
      <c r="B89" s="120"/>
      <c r="C89" s="131">
        <v>88</v>
      </c>
      <c r="D89" s="127" t="s">
        <v>222</v>
      </c>
      <c r="E89" s="125" t="str">
        <f t="shared" si="1"/>
        <v>88-Bowling Kursları</v>
      </c>
    </row>
    <row r="90" spans="2:5" x14ac:dyDescent="0.25">
      <c r="B90" s="120"/>
      <c r="C90" s="131">
        <v>89</v>
      </c>
      <c r="D90" s="127" t="s">
        <v>223</v>
      </c>
      <c r="E90" s="125" t="str">
        <f t="shared" si="1"/>
        <v>89-KPSS Kursları</v>
      </c>
    </row>
    <row r="91" spans="2:5" x14ac:dyDescent="0.25">
      <c r="B91" s="120"/>
      <c r="C91" s="131">
        <v>90</v>
      </c>
      <c r="D91" s="127" t="s">
        <v>170</v>
      </c>
      <c r="E91" s="125" t="str">
        <f t="shared" si="1"/>
        <v>90-x</v>
      </c>
    </row>
    <row r="92" spans="2:5" x14ac:dyDescent="0.25">
      <c r="B92" s="120"/>
      <c r="C92" s="131">
        <v>91</v>
      </c>
      <c r="D92" s="127" t="s">
        <v>170</v>
      </c>
      <c r="E92" s="125" t="str">
        <f t="shared" si="1"/>
        <v>91-x</v>
      </c>
    </row>
    <row r="93" spans="2:5" x14ac:dyDescent="0.25">
      <c r="B93" s="120"/>
      <c r="C93" s="131">
        <v>92</v>
      </c>
      <c r="D93" s="127" t="s">
        <v>170</v>
      </c>
      <c r="E93" s="125" t="str">
        <f t="shared" si="1"/>
        <v>92-x</v>
      </c>
    </row>
    <row r="94" spans="2:5" x14ac:dyDescent="0.25">
      <c r="B94" s="120"/>
      <c r="C94" s="131">
        <v>93</v>
      </c>
      <c r="D94" s="127" t="s">
        <v>170</v>
      </c>
      <c r="E94" s="125" t="str">
        <f t="shared" si="1"/>
        <v>93-x</v>
      </c>
    </row>
    <row r="95" spans="2:5" x14ac:dyDescent="0.25">
      <c r="B95" s="120"/>
      <c r="C95" s="131">
        <v>94</v>
      </c>
      <c r="D95" s="127" t="s">
        <v>170</v>
      </c>
      <c r="E95" s="125" t="str">
        <f t="shared" si="1"/>
        <v>94-x</v>
      </c>
    </row>
    <row r="96" spans="2:5" x14ac:dyDescent="0.25">
      <c r="B96" s="120"/>
      <c r="C96" s="131">
        <v>95</v>
      </c>
      <c r="D96" s="127" t="s">
        <v>170</v>
      </c>
      <c r="E96" s="125" t="str">
        <f t="shared" si="1"/>
        <v>95-x</v>
      </c>
    </row>
    <row r="97" spans="2:5" x14ac:dyDescent="0.25">
      <c r="B97" s="120"/>
      <c r="C97" s="131">
        <v>96</v>
      </c>
      <c r="D97" s="127" t="s">
        <v>170</v>
      </c>
      <c r="E97" s="125" t="str">
        <f t="shared" si="1"/>
        <v>96-x</v>
      </c>
    </row>
    <row r="98" spans="2:5" x14ac:dyDescent="0.25">
      <c r="B98" s="120"/>
      <c r="C98" s="131">
        <v>97</v>
      </c>
      <c r="D98" s="127" t="s">
        <v>170</v>
      </c>
      <c r="E98" s="125" t="str">
        <f t="shared" si="1"/>
        <v>97-x</v>
      </c>
    </row>
    <row r="99" spans="2:5" x14ac:dyDescent="0.25">
      <c r="B99" s="120"/>
      <c r="C99" s="131">
        <v>98</v>
      </c>
      <c r="D99" s="127" t="s">
        <v>170</v>
      </c>
      <c r="E99" s="125" t="str">
        <f t="shared" si="1"/>
        <v>98-x</v>
      </c>
    </row>
    <row r="100" spans="2:5" x14ac:dyDescent="0.25">
      <c r="B100" s="120"/>
      <c r="C100" s="131">
        <v>99</v>
      </c>
      <c r="D100" s="127" t="s">
        <v>170</v>
      </c>
      <c r="E100" s="125" t="str">
        <f t="shared" si="1"/>
        <v>99-x</v>
      </c>
    </row>
    <row r="101" spans="2:5" ht="15.75" thickBot="1" x14ac:dyDescent="0.3">
      <c r="B101" s="121"/>
      <c r="C101" s="132">
        <v>100</v>
      </c>
      <c r="D101" s="128" t="s">
        <v>170</v>
      </c>
      <c r="E101" s="126" t="str">
        <f t="shared" si="1"/>
        <v>100-x</v>
      </c>
    </row>
    <row r="102" spans="2:5" x14ac:dyDescent="0.25">
      <c r="D102" s="129" t="s">
        <v>172</v>
      </c>
      <c r="E102" s="123" t="str">
        <f t="shared" si="1"/>
        <v>-&gt;&gt;&gt;&gt;Liste Sonu&lt;&lt;&lt;&lt;</v>
      </c>
    </row>
  </sheetData>
  <sheetProtection algorithmName="SHA-512" hashValue="SEi4nLmrKpbFgTgax/igIlx2z0n5VG4S/Y2VhQfZLKOijyNjqwfqHFDplGnGGfkonZBanMDOjeyOcLXotcAxGA==" saltValue="7QKIfFY8zk3Hv/csYPcmpw==" spinCount="100000" sheet="1" objects="1" scenarios="1" selectLockedCells="1"/>
  <sortState ref="B1:E122">
    <sortCondition ref="B1:B122"/>
    <sortCondition ref="D1:D122"/>
  </sortState>
  <pageMargins left="0.62992125984251968" right="0.39370078740157483" top="0.70866141732283472" bottom="0.59055118110236227" header="0.31496062992125984" footer="0.31496062992125984"/>
  <pageSetup paperSize="9" orientation="portrait" blackAndWhite="1" verticalDpi="0" r:id="rId1"/>
  <headerFooter>
    <oddHeader>&amp;LNOT: 30.08.2018 Tarihinde 
güncellenen Kurslar ve Kod Listesi&amp;CİLKADIM HALK EĞİTİMİ MERKEZİ
2018-2019 ÖĞRETİM YILI</oddHead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5</vt:i4>
      </vt:variant>
    </vt:vector>
  </HeadingPairs>
  <TitlesOfParts>
    <vt:vector size="8" baseType="lpstr">
      <vt:lpstr>Başvuru Formu (Korumalı)</vt:lpstr>
      <vt:lpstr>BAŞVURU FORMU (Korumasız)</vt:lpstr>
      <vt:lpstr>KURSLAR</vt:lpstr>
      <vt:lpstr>KOD</vt:lpstr>
      <vt:lpstr>KURSLAR</vt:lpstr>
      <vt:lpstr>'Başvuru Formu (Korumalı)'!Yazdırma_Alanı</vt:lpstr>
      <vt:lpstr>'BAŞVURU FORMU (Korumasız)'!Yazdırma_Alanı</vt:lpstr>
      <vt:lpstr>KURSLAR!Yazdırma_Alanı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Windows Kullanıcısı</cp:lastModifiedBy>
  <cp:lastPrinted>2018-09-06T07:23:04Z</cp:lastPrinted>
  <dcterms:created xsi:type="dcterms:W3CDTF">2018-08-14T19:12:52Z</dcterms:created>
  <dcterms:modified xsi:type="dcterms:W3CDTF">2018-09-06T07:31:58Z</dcterms:modified>
</cp:coreProperties>
</file>