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65" activeTab="1"/>
  </bookViews>
  <sheets>
    <sheet name="Başvuru Formu (Korumalı)" sheetId="5" r:id="rId1"/>
    <sheet name="BAŞVURU FORMU (Korumasız)" sheetId="2" r:id="rId2"/>
    <sheet name="KURSLAR" sheetId="4" r:id="rId3"/>
  </sheets>
  <definedNames>
    <definedName name="KOD">KURSLAR!$C$1:$C$101</definedName>
    <definedName name="KURSLAR">KURSLAR!$D$1:$D$102</definedName>
    <definedName name="_xlnm.Print_Area" localSheetId="0">'Başvuru Formu (Korumalı)'!$A$1:$X$74</definedName>
    <definedName name="_xlnm.Print_Area" localSheetId="1">'BAŞVURU FORMU (Korumasız)'!$A$1:$X$72</definedName>
    <definedName name="_xlnm.Print_Area" localSheetId="2">KURSLAR!$B$1:$D$102</definedName>
  </definedNames>
  <calcPr calcId="145621"/>
</workbook>
</file>

<file path=xl/calcChain.xml><?xml version="1.0" encoding="utf-8"?>
<calcChain xmlns="http://schemas.openxmlformats.org/spreadsheetml/2006/main">
  <c r="AB19" i="5" l="1"/>
  <c r="U15" i="5" l="1"/>
  <c r="U16" i="5" s="1"/>
  <c r="AD6" i="5" s="1"/>
  <c r="Z42" i="5"/>
  <c r="AA42" i="5" s="1"/>
  <c r="Z43" i="5"/>
  <c r="AA43" i="5" s="1"/>
  <c r="Z44" i="5"/>
  <c r="AA44" i="5" s="1"/>
  <c r="Z45" i="5"/>
  <c r="AA45" i="5" s="1"/>
  <c r="Z41" i="5"/>
  <c r="Z20" i="5"/>
  <c r="AA20" i="5" s="1"/>
  <c r="E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 i="4"/>
  <c r="G12" i="5"/>
  <c r="J12" i="5" s="1"/>
  <c r="AB18" i="5"/>
  <c r="AA39" i="5"/>
  <c r="Z39" i="5"/>
  <c r="AB38" i="5"/>
  <c r="Z38" i="5"/>
  <c r="AA38" i="5" s="1"/>
  <c r="AB37" i="5"/>
  <c r="Z37" i="5"/>
  <c r="AA37" i="5" s="1"/>
  <c r="AB36" i="5"/>
  <c r="Z36" i="5"/>
  <c r="AA36" i="5" s="1"/>
  <c r="AB35" i="5"/>
  <c r="Z35" i="5"/>
  <c r="AA35" i="5" s="1"/>
  <c r="AB34" i="5"/>
  <c r="Z34" i="5"/>
  <c r="AA34" i="5" s="1"/>
  <c r="Z21" i="5"/>
  <c r="AA21" i="5" s="1"/>
  <c r="Z22" i="5"/>
  <c r="AA22" i="5" s="1"/>
  <c r="Z23" i="5"/>
  <c r="AA23" i="5" s="1"/>
  <c r="Z24" i="5"/>
  <c r="AA24" i="5" s="1"/>
  <c r="Z25" i="5"/>
  <c r="AA25" i="5" s="1"/>
  <c r="Z26" i="5"/>
  <c r="AA26" i="5" s="1"/>
  <c r="Z27" i="5"/>
  <c r="AA27" i="5" s="1"/>
  <c r="Z28" i="5"/>
  <c r="AA28" i="5" s="1"/>
  <c r="Z29" i="5"/>
  <c r="AA29" i="5" s="1"/>
  <c r="Z30" i="5"/>
  <c r="AA30" i="5" s="1"/>
  <c r="Z19" i="5"/>
  <c r="AA19" i="5" s="1"/>
  <c r="AB20" i="5"/>
  <c r="AB21" i="5"/>
  <c r="AB22" i="5"/>
  <c r="AB23" i="5"/>
  <c r="AB24" i="5"/>
  <c r="AB25" i="5"/>
  <c r="AB26" i="5"/>
  <c r="AB27" i="5"/>
  <c r="AB28" i="5"/>
  <c r="AB29" i="5"/>
  <c r="AB30" i="5"/>
  <c r="AA41" i="5" l="1"/>
  <c r="AA40" i="5" s="1"/>
  <c r="AA18" i="5"/>
  <c r="AD7" i="5"/>
  <c r="AD8" i="5"/>
  <c r="AD9" i="5" l="1"/>
  <c r="N8" i="5" s="1"/>
  <c r="N9" i="5" l="1"/>
</calcChain>
</file>

<file path=xl/sharedStrings.xml><?xml version="1.0" encoding="utf-8"?>
<sst xmlns="http://schemas.openxmlformats.org/spreadsheetml/2006/main" count="425" uniqueCount="233">
  <si>
    <t>Ahşap Hazırlama Kursları</t>
  </si>
  <si>
    <t>Gıda Teknolojileri Kursları</t>
  </si>
  <si>
    <t>Müşteri Hizmetleri Elemanı Yetiştirme Kursları</t>
  </si>
  <si>
    <t>Konaklama ve Seyahat Elemanı Yetiştirme Kursları</t>
  </si>
  <si>
    <t>Muhasebe ve Finansman Kursları</t>
  </si>
  <si>
    <t>Türk Halk Oyunları Kursları</t>
  </si>
  <si>
    <t>Okuma-Yazma Kursları</t>
  </si>
  <si>
    <t>Aşçılık-Pastacılık Kursları</t>
  </si>
  <si>
    <t>Zeka Oyunları Öğreticiliği</t>
  </si>
  <si>
    <t>T.C. KİMLİK NO</t>
  </si>
  <si>
    <t>ADI VE SOYADI</t>
  </si>
  <si>
    <t>DOĞUM TARİHİ</t>
  </si>
  <si>
    <t>Doktora</t>
  </si>
  <si>
    <t>Ustalık Belgesi</t>
  </si>
  <si>
    <t>Hafızlık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</si>
  <si>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</si>
  <si>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</si>
  <si>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</si>
  <si>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</si>
  <si>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</si>
  <si>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</si>
  <si>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</si>
  <si>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</si>
  <si>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</si>
  <si>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</si>
  <si>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</si>
  <si>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</si>
  <si>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</si>
  <si>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
  </si>
  <si>
    <t>İLKADIM HALK EĞİTİMİ MERKEZİ MÜDÜRLÜĞÜ</t>
  </si>
  <si>
    <t>TELEFON NO</t>
  </si>
  <si>
    <t>Gereği:</t>
  </si>
  <si>
    <t>İmza/Paraf:</t>
  </si>
  <si>
    <t>PUAN</t>
  </si>
  <si>
    <t>ALANINDA EĞİTİM/BELGE ADI</t>
  </si>
  <si>
    <t>S.NO</t>
  </si>
  <si>
    <t>A</t>
  </si>
  <si>
    <t>B</t>
  </si>
  <si>
    <t>C</t>
  </si>
  <si>
    <t>D</t>
  </si>
  <si>
    <t>E</t>
  </si>
  <si>
    <t>SEÇİM</t>
  </si>
  <si>
    <t>MÜZİK</t>
  </si>
  <si>
    <t>SPOR</t>
  </si>
  <si>
    <t>EL SANATLARI</t>
  </si>
  <si>
    <t>BİLGİSAYAR</t>
  </si>
  <si>
    <t>GİYİM</t>
  </si>
  <si>
    <t>YABANCI DİLLER</t>
  </si>
  <si>
    <t>İLKADIM HALK EĞİTİMİ MERKEZİ MÜDÜRLÜĞÜNE</t>
  </si>
  <si>
    <t>GÖREV ALMAK İSTEDİĞİNİZ KURS</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</si>
  <si>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</si>
  <si>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</si>
  <si>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</si>
  <si>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</si>
  <si>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</si>
  <si>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</si>
  <si>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</si>
  <si>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</si>
  <si>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……../……./201……</t>
  </si>
  <si>
    <t>………………………………………………..</t>
  </si>
  <si>
    <t>Tarih           :</t>
  </si>
  <si>
    <t>İmza           :</t>
  </si>
  <si>
    <t>Ad/Soyad :</t>
  </si>
  <si>
    <t>FORMU İNCELEYEN</t>
  </si>
  <si>
    <t>………………………………………</t>
  </si>
  <si>
    <t>SİSTEME KAYIT YAPAN</t>
  </si>
  <si>
    <t>G</t>
  </si>
  <si>
    <t>ÖN KAYIT SIRA NO</t>
  </si>
  <si>
    <t>8.</t>
  </si>
  <si>
    <r>
      <t>İş Sağlığı ve Güvenliği Belgesi (</t>
    </r>
    <r>
      <rPr>
        <b/>
        <i/>
        <u/>
        <sz val="10"/>
        <color theme="1"/>
        <rFont val="Times New Roman"/>
        <family val="1"/>
        <charset val="162"/>
      </rPr>
      <t>Varsa</t>
    </r>
    <r>
      <rPr>
        <sz val="10"/>
        <color theme="1"/>
        <rFont val="Times New Roman"/>
        <family val="1"/>
        <charset val="162"/>
      </rPr>
      <t>)</t>
    </r>
  </si>
  <si>
    <r>
      <t>Askerlik Durum Belgesi (</t>
    </r>
    <r>
      <rPr>
        <b/>
        <i/>
        <u/>
        <sz val="10"/>
        <color theme="1"/>
        <rFont val="Times New Roman"/>
        <family val="1"/>
        <charset val="162"/>
      </rPr>
      <t>Erkek Adaylar İçin</t>
    </r>
    <r>
      <rPr>
        <sz val="10"/>
        <color theme="1"/>
        <rFont val="Times New Roman"/>
        <family val="1"/>
        <charset val="162"/>
      </rPr>
      <t>)</t>
    </r>
  </si>
  <si>
    <r>
      <t xml:space="preserve">Hizmet Belgesi ( </t>
    </r>
    <r>
      <rPr>
        <b/>
        <sz val="10"/>
        <color theme="1"/>
        <rFont val="Times New Roman"/>
        <family val="1"/>
        <charset val="162"/>
      </rPr>
      <t>C</t>
    </r>
    <r>
      <rPr>
        <sz val="10"/>
        <color theme="1"/>
        <rFont val="Times New Roman"/>
        <family val="1"/>
        <charset val="162"/>
      </rPr>
      <t xml:space="preserve"> Alanında açıklanan şarta uygun) (</t>
    </r>
    <r>
      <rPr>
        <b/>
        <i/>
        <u/>
        <sz val="10"/>
        <color theme="1"/>
        <rFont val="Times New Roman"/>
        <family val="1"/>
        <charset val="162"/>
      </rPr>
      <t>Varsa</t>
    </r>
    <r>
      <rPr>
        <sz val="10"/>
        <color theme="1"/>
        <rFont val="Times New Roman"/>
        <family val="1"/>
        <charset val="162"/>
      </rPr>
      <t>)</t>
    </r>
  </si>
  <si>
    <r>
      <t>Oryantasyon Belgesi (</t>
    </r>
    <r>
      <rPr>
        <b/>
        <i/>
        <u/>
        <sz val="10"/>
        <color theme="1"/>
        <rFont val="Times New Roman"/>
        <family val="1"/>
        <charset val="162"/>
      </rPr>
      <t>Varsa</t>
    </r>
    <r>
      <rPr>
        <sz val="10"/>
        <color theme="1"/>
        <rFont val="Times New Roman"/>
        <family val="1"/>
        <charset val="162"/>
      </rPr>
      <t>)</t>
    </r>
  </si>
  <si>
    <t>Fotoğraf</t>
  </si>
  <si>
    <t xml:space="preserve">TOPLAM
(1+2)
</t>
  </si>
  <si>
    <t>Tarafıma kurs merkezi ve ya kursiyer bulunamadığında, şartlar oluştuğunda kurs açabilmek şartıyla, kurs açma sıramın benden sonraki istekli için hakkımdan feragat ediyorum.</t>
  </si>
  <si>
    <t>(Varsa )
 BAŞKA HALK EĞİTİMDE ÇALIŞILAN SİGORTALI GÜN
(1)</t>
  </si>
  <si>
    <t xml:space="preserve">          Halk Eğitimi Kurumlarında çalışılan sigortalı gün sayılarıdır. 
        Geçen dönem (Ekim 2016 - Ağustos 2017) Müdürlüğümüz bünyesinde çalışmış olanların geçmişe dönük sigortalı gün sayıları ile çıkan döneme ait (Ekim 2017- Ağustos 2018) kurumuzda kurs açmış olanların sigortalı gün sayıları elimizde mevcuttur. Bunun haricinde başka Halk Eğitim Merkezlerinde çalışmış ise Hizmet Cetveli ibraz edilmeli ve toplam gün sayısı hesaplanmalıdır. </t>
  </si>
  <si>
    <t>*</t>
  </si>
  <si>
    <t>Zorunludur</t>
  </si>
  <si>
    <t>(Varsa)
 EK HESAPLAMA GÜN SAYISI
(2)</t>
  </si>
  <si>
    <t>İnternet Kayıt Sırası</t>
  </si>
  <si>
    <t>0 (…….……..)  ………...…  …..……  ………</t>
  </si>
  <si>
    <t>…..…..…/……....…./……...…..</t>
  </si>
  <si>
    <t>………………………………………..…………………..</t>
  </si>
  <si>
    <t>Kurs açmak istediğiniz alan ile ilgili eğitim ve ya belge durumuzdan size uygun olan TEK SEÇİM yapınız.</t>
  </si>
  <si>
    <t>KOMİSYONA TESLİM EDİLECEK BELGELER</t>
  </si>
  <si>
    <t>H</t>
  </si>
  <si>
    <t>AŞAĞIDAKİ BELGELER KOMİSYONA TESLİM EDİLECEKTİR</t>
  </si>
  <si>
    <t>SIRANIZDAN FERAGAT</t>
  </si>
  <si>
    <t>Bilgisayar Kullanımı Kursları</t>
  </si>
  <si>
    <t>Bilgisayar Programcılığı Kursları</t>
  </si>
  <si>
    <t>İş Güvenliği Kursları</t>
  </si>
  <si>
    <t>Cam Şekillendirme Kursları</t>
  </si>
  <si>
    <t>Çini İşlemeciliği Kursları</t>
  </si>
  <si>
    <t>Sosyal Hizmetler Kursları</t>
  </si>
  <si>
    <t>Adli Takip İşleri Kursları</t>
  </si>
  <si>
    <t>Çocuk Gelişimi ve Eğitimi Kursları</t>
  </si>
  <si>
    <t>Arapça Gramer Öğretimi Kursları</t>
  </si>
  <si>
    <t>Arı Yetiştiriciliği Kursları</t>
  </si>
  <si>
    <t>Web Tasarım Kursları</t>
  </si>
  <si>
    <t>Büro Yönetimi ve Sekreterliği Alanı Kursları</t>
  </si>
  <si>
    <t>Standart Türk Klavyesi Kursu</t>
  </si>
  <si>
    <t>Çöp Toplama Personel Eğitimi Kursu</t>
  </si>
  <si>
    <t>Dekoratif El Sanatları Kursları</t>
  </si>
  <si>
    <t>El ve Makina Nakışı Kursları</t>
  </si>
  <si>
    <t>Endüstriyel Örgü Kursları</t>
  </si>
  <si>
    <t>Ev Tekstili ve Ev Dekorasyon Kursları</t>
  </si>
  <si>
    <t>Ciltleme Kursları</t>
  </si>
  <si>
    <t>Ebru Kursu</t>
  </si>
  <si>
    <t>Hüsn-i Hat Kursu</t>
  </si>
  <si>
    <t>Tezhip Kursu</t>
  </si>
  <si>
    <t>Kadın Giyim Kursları</t>
  </si>
  <si>
    <t>Deri Giyim Kursları</t>
  </si>
  <si>
    <t>Grafik Desen Eğitimi Kursları</t>
  </si>
  <si>
    <t>Diksiyon Kursu</t>
  </si>
  <si>
    <t>Güzellik ve Bakım Hizmet Alanı Kursları</t>
  </si>
  <si>
    <t>Masör-Masöz Kursu</t>
  </si>
  <si>
    <t>Yaşlı ve Hasta Bakımı Kursları</t>
  </si>
  <si>
    <t>İşaret Dili ve Eğitimi Kursları</t>
  </si>
  <si>
    <t>İş ve Sosyal Hayatta İletişim Kursları</t>
  </si>
  <si>
    <t>Kişisel Gelişim ve Eğitim Kursları</t>
  </si>
  <si>
    <t>Liderlik Eğitimi Kursu</t>
  </si>
  <si>
    <t>Kuyumculuk Teknolojisi Kursları</t>
  </si>
  <si>
    <t>Temel İmalat ve Montaj Elemanı Kursu</t>
  </si>
  <si>
    <t>Bağlama Eğitimi Kursu</t>
  </si>
  <si>
    <t>Gitar Eğitimi Kursu</t>
  </si>
  <si>
    <t>Keman Eğitimi Kursu</t>
  </si>
  <si>
    <t>Ney Eğitimi Kursu</t>
  </si>
  <si>
    <t>Piyano Eğitimi Kursu</t>
  </si>
  <si>
    <t>Ses Eğitimi Kursları</t>
  </si>
  <si>
    <t>Tiyatro Eğitimi Kursu</t>
  </si>
  <si>
    <t>Pazarlama ve Satış Elemanı Kursları</t>
  </si>
  <si>
    <t>İlk Yardım Eğitimi Kursları</t>
  </si>
  <si>
    <t>Atletizm Kursu</t>
  </si>
  <si>
    <t>Badminton Kursu</t>
  </si>
  <si>
    <t>Basketbol Kursları</t>
  </si>
  <si>
    <t>Bilardo Kursları</t>
  </si>
  <si>
    <t>Dart Kursları</t>
  </si>
  <si>
    <t>Eskrim Kursları</t>
  </si>
  <si>
    <t>Fitness Kursları</t>
  </si>
  <si>
    <t>Futbol Kursları</t>
  </si>
  <si>
    <t>Güreş Kursları</t>
  </si>
  <si>
    <t>Halter Kursları</t>
  </si>
  <si>
    <t>Hentbol Kursları</t>
  </si>
  <si>
    <t>Judo Kursları</t>
  </si>
  <si>
    <t>Karete Kursları</t>
  </si>
  <si>
    <t>Kick Boks Kursları</t>
  </si>
  <si>
    <t>Masa Tenisi Kursları</t>
  </si>
  <si>
    <t>Muay Thai Kursları</t>
  </si>
  <si>
    <t>Pilates Kursları</t>
  </si>
  <si>
    <t>Satranç Kursları</t>
  </si>
  <si>
    <t>Step-Aerobik Kursları</t>
  </si>
  <si>
    <t>Taekwondo Kursları</t>
  </si>
  <si>
    <t>Tenis Kursları</t>
  </si>
  <si>
    <t>Voleybol Kursları</t>
  </si>
  <si>
    <t>Wushu Kursları</t>
  </si>
  <si>
    <t>Yelken Kursları</t>
  </si>
  <si>
    <t>Yüzme Kursları</t>
  </si>
  <si>
    <t>Tekstil Ürünü Üreten Makine Kullanıcısı Eğitimi Kursları</t>
  </si>
  <si>
    <t>Almanca Kursları</t>
  </si>
  <si>
    <t>Fransızca Kursları</t>
  </si>
  <si>
    <t>İngilizce Kursları</t>
  </si>
  <si>
    <t>Yabancılar için Türkçe Kursları</t>
  </si>
  <si>
    <t>Resim Sanatı Eğitimi Alanı Kurslar</t>
  </si>
  <si>
    <t>KAYBOLMAYA YÜZ TUTMUŞ SANATLAR</t>
  </si>
  <si>
    <t>Kur'an Öğreticiliği Kursları</t>
  </si>
  <si>
    <t>İmzalayınız</t>
  </si>
  <si>
    <r>
      <t xml:space="preserve">               Müdürlüğünüzce  2018-2019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</si>
  <si>
    <t>……………………………………….</t>
  </si>
  <si>
    <t>x</t>
  </si>
  <si>
    <t>TOPLAM PUAN</t>
  </si>
  <si>
    <t>&gt;&gt;&gt;&gt;Liste Sonu&lt;&lt;&lt;&lt;</t>
  </si>
  <si>
    <t>&gt;&gt;&gt; K U R S L A R &lt;&lt;&lt;</t>
  </si>
  <si>
    <t>&gt;&gt;&gt;KOD&lt;&lt;&lt;</t>
  </si>
  <si>
    <t>KURS KODU</t>
  </si>
  <si>
    <t>SIRALAMAYA ETKİ EDENLER</t>
  </si>
  <si>
    <r>
      <t>.</t>
    </r>
    <r>
      <rPr>
        <b/>
        <sz val="9"/>
        <color rgb="FFFF0000"/>
        <rFont val="Calibri"/>
        <family val="2"/>
        <charset val="162"/>
        <scheme val="minor"/>
      </rPr>
      <t>(C)</t>
    </r>
    <r>
      <rPr>
        <sz val="9"/>
        <color theme="1"/>
        <rFont val="Calibri"/>
        <family val="2"/>
        <charset val="162"/>
        <scheme val="minor"/>
      </rPr>
      <t xml:space="preserve"> SGK GÜN SAYISI PUANI (</t>
    </r>
    <r>
      <rPr>
        <sz val="9"/>
        <color rgb="FF0000FF"/>
        <rFont val="Calibri"/>
        <family val="2"/>
        <charset val="162"/>
        <scheme val="minor"/>
      </rPr>
      <t>Toplam Gün/180</t>
    </r>
    <r>
      <rPr>
        <sz val="9"/>
        <color theme="1"/>
        <rFont val="Calibri"/>
        <family val="2"/>
        <charset val="162"/>
        <scheme val="minor"/>
      </rPr>
      <t>)</t>
    </r>
  </si>
  <si>
    <r>
      <t>.</t>
    </r>
    <r>
      <rPr>
        <b/>
        <sz val="9"/>
        <color rgb="FFFF0000"/>
        <rFont val="Calibri"/>
        <family val="2"/>
        <charset val="162"/>
        <scheme val="minor"/>
      </rPr>
      <t>(D)</t>
    </r>
    <r>
      <rPr>
        <sz val="9"/>
        <color theme="1"/>
        <rFont val="Calibri"/>
        <family val="2"/>
        <charset val="162"/>
        <scheme val="minor"/>
      </rPr>
      <t xml:space="preserve"> ALANINDA EĞİTİM/BELGE PUANI</t>
    </r>
  </si>
  <si>
    <r>
      <t>.</t>
    </r>
    <r>
      <rPr>
        <b/>
        <sz val="9"/>
        <color rgb="FFFF0000"/>
        <rFont val="Calibri"/>
        <family val="2"/>
        <charset val="162"/>
        <scheme val="minor"/>
      </rPr>
      <t>(E)</t>
    </r>
    <r>
      <rPr>
        <sz val="9"/>
        <color theme="1"/>
        <rFont val="Calibri"/>
        <family val="2"/>
        <charset val="162"/>
        <scheme val="minor"/>
      </rPr>
      <t xml:space="preserve"> EK BELGE PUANI</t>
    </r>
  </si>
  <si>
    <t>&gt;&gt;&gt;&gt;&gt; KURSLAR &lt;&lt;&lt;&lt;&lt;</t>
  </si>
  <si>
    <t>ALAN</t>
  </si>
  <si>
    <t>9.</t>
  </si>
  <si>
    <t>Boks Kursları</t>
  </si>
  <si>
    <t>Lisans Diploması+Tezli Yüksek Lisans</t>
  </si>
  <si>
    <t>Lisans Diploması</t>
  </si>
  <si>
    <t>Ön Lisans Diploması</t>
  </si>
  <si>
    <t>İŞ 
DURUMUNUZ</t>
  </si>
  <si>
    <t>Çalışmıyorum</t>
  </si>
  <si>
    <t>657 Devlet Memuruyum</t>
  </si>
  <si>
    <t>SSK'lı Çalışanım</t>
  </si>
  <si>
    <t>Emekliyim</t>
  </si>
  <si>
    <t>BağKurluyum</t>
  </si>
  <si>
    <t>…………………………………………………………………………………………….</t>
  </si>
  <si>
    <t>ÇALIŞTIĞINIZ KURUM/ŞİRKET</t>
  </si>
  <si>
    <t>………………………………………………………….</t>
  </si>
  <si>
    <t>……../……./………</t>
  </si>
  <si>
    <t>0 (………….) …………. ………  …………</t>
  </si>
  <si>
    <t>NOT: Tek kurs adı yazılacaktır.</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</si>
  <si>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</si>
  <si>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</si>
  <si>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</si>
  <si>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</si>
  <si>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t>
    </r>
    <r>
      <rPr>
        <b/>
        <i/>
        <sz val="8"/>
        <color rgb="FFFF0000"/>
        <rFont val="Calibri"/>
        <family val="2"/>
        <charset val="162"/>
        <scheme val="minor"/>
      </rPr>
      <t>Başka Halk Eğitim Kurumunda Çalıştıysanız okuyup doldurunuz</t>
    </r>
    <r>
      <rPr>
        <sz val="9"/>
        <color theme="1"/>
        <rFont val="Calibri"/>
        <family val="2"/>
        <charset val="162"/>
        <scheme val="minor"/>
      </rPr>
      <t>)</t>
    </r>
  </si>
  <si>
    <r>
      <t>PUANLAMADA GEÇERLİ OLACAK (</t>
    </r>
    <r>
      <rPr>
        <i/>
        <sz val="12"/>
        <color rgb="FFFF0000"/>
        <rFont val="Calibri"/>
        <family val="2"/>
        <charset val="162"/>
        <scheme val="minor"/>
      </rPr>
      <t>Varsa</t>
    </r>
    <r>
      <rPr>
        <b/>
        <sz val="12"/>
        <color theme="1"/>
        <rFont val="Calibri"/>
        <family val="2"/>
        <charset val="162"/>
        <scheme val="minor"/>
      </rPr>
      <t>) 
EK BELGELER</t>
    </r>
  </si>
  <si>
    <r>
      <t>Nüfus Cüzdanı Fotokopisi (</t>
    </r>
    <r>
      <rPr>
        <b/>
        <i/>
        <u/>
        <sz val="10"/>
        <color rgb="FFFF0000"/>
        <rFont val="Times New Roman"/>
        <family val="1"/>
        <charset val="162"/>
      </rPr>
      <t>Zorunlu</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</si>
  <si>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</si>
  <si>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</si>
  <si>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r>
      <t>KURSUN AÇIK ADI (</t>
    </r>
    <r>
      <rPr>
        <b/>
        <i/>
        <sz val="9"/>
        <color rgb="FFFF0000"/>
        <rFont val="Calibri"/>
        <family val="2"/>
        <charset val="162"/>
        <scheme val="minor"/>
      </rPr>
      <t>Bir kurs adı yazınız, İkinci bir kurs için ayrı form doldurunuz</t>
    </r>
    <r>
      <rPr>
        <b/>
        <sz val="11"/>
        <color rgb="FFFF0000"/>
        <rFont val="Calibri"/>
        <family val="2"/>
        <charset val="162"/>
        <scheme val="minor"/>
      </rPr>
      <t>)</t>
    </r>
  </si>
  <si>
    <t>Eğitim fakültesi mezunları ile dıştan formasyon almış olan lisans mezunları 3. sırada yer alan şıkkı işaretlemelidir.</t>
  </si>
  <si>
    <t>……./……./2018</t>
  </si>
  <si>
    <t>10.</t>
  </si>
  <si>
    <t>11.</t>
  </si>
  <si>
    <t>12.</t>
  </si>
  <si>
    <r>
      <t xml:space="preserve">Ek Belge ( </t>
    </r>
    <r>
      <rPr>
        <b/>
        <sz val="10"/>
        <color theme="1"/>
        <rFont val="Times New Roman"/>
        <family val="1"/>
        <charset val="162"/>
      </rPr>
      <t>E</t>
    </r>
    <r>
      <rPr>
        <sz val="10"/>
        <color theme="1"/>
        <rFont val="Times New Roman"/>
        <family val="1"/>
        <charset val="162"/>
      </rPr>
      <t xml:space="preserve"> Alanında belirtilen şartlara uygun) (</t>
    </r>
    <r>
      <rPr>
        <b/>
        <i/>
        <u/>
        <sz val="10"/>
        <color theme="1"/>
        <rFont val="Times New Roman"/>
        <family val="1"/>
        <charset val="162"/>
      </rPr>
      <t>Varsa</t>
    </r>
    <r>
      <rPr>
        <sz val="10"/>
        <color theme="1"/>
        <rFont val="Times New Roman"/>
        <family val="1"/>
        <charset val="162"/>
      </rPr>
      <t>)</t>
    </r>
  </si>
  <si>
    <t>KAYIT NO</t>
  </si>
  <si>
    <t>Eğitim fakültesi ile dıştan formasyon almış lisans mezunları 3. sırada yer alan şıkkı işaretlemelidir.</t>
  </si>
  <si>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belgesi/belgeleri) (</t>
    </r>
    <r>
      <rPr>
        <b/>
        <i/>
        <u/>
        <sz val="10"/>
        <color rgb="FFFF0000"/>
        <rFont val="Times New Roman"/>
        <family val="1"/>
        <charset val="162"/>
      </rPr>
      <t>Zorunlu</t>
    </r>
    <r>
      <rPr>
        <sz val="10"/>
        <color theme="1"/>
        <rFont val="Times New Roman"/>
        <family val="1"/>
        <charset val="162"/>
      </rPr>
      <t>)</t>
    </r>
  </si>
  <si>
    <t>v 3.2</t>
  </si>
  <si>
    <t>(İmzalayınız)</t>
  </si>
  <si>
    <r>
      <t>Başka Kurum/Merkezlerde Güvenlik Soruşturmanızın yapıldığına dair Belge (</t>
    </r>
    <r>
      <rPr>
        <b/>
        <i/>
        <u/>
        <sz val="10"/>
        <color theme="1"/>
        <rFont val="Times New Roman"/>
        <family val="1"/>
        <charset val="162"/>
      </rPr>
      <t>Varsa</t>
    </r>
    <r>
      <rPr>
        <sz val="10"/>
        <color theme="1"/>
        <rFont val="Times New Roman"/>
        <family val="1"/>
        <charset val="162"/>
      </rPr>
      <t>)</t>
    </r>
  </si>
  <si>
    <t>Matematiksel Yetkinlik ve Fen ve Tekn.Tem.Yet.Kursları</t>
  </si>
  <si>
    <t>Bowling Kursları</t>
  </si>
  <si>
    <t>KPSS Kursları</t>
  </si>
  <si>
    <t>ÇARŞAMBA HALK EĞİTİMİ MERKEZİ MÜDÜRLÜĞÜ</t>
  </si>
  <si>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
    </r>
  </si>
  <si>
    <t xml:space="preserve">
 ÇARŞAMBA HALK EĞİTİMİ MERKEZİ MÜDÜRLÜĞÜ ÇALIŞILAN SİGORTALI GÜN SAYISI
(1)</t>
  </si>
  <si>
    <t xml:space="preserve">
 DİĞER  HALK EĞİTİMİ MERKEZİ MÜDÜRLÜĞÜ ÇALIŞILAN SİGORTALI GÜN SAYISI
(2)</t>
  </si>
  <si>
    <r>
      <t xml:space="preserve">Hizmet Belgesi ( </t>
    </r>
    <r>
      <rPr>
        <b/>
        <sz val="10"/>
        <color theme="1"/>
        <rFont val="Times New Roman"/>
        <family val="1"/>
        <charset val="162"/>
      </rPr>
      <t xml:space="preserve">SSK Hizmet Cetveli-Geçmiş Dönem Çalıştığını göstren resmi yazı </t>
    </r>
    <r>
      <rPr>
        <sz val="10"/>
        <color theme="1"/>
        <rFont val="Times New Roman"/>
        <family val="1"/>
        <charset val="162"/>
      </rPr>
      <t>) (</t>
    </r>
    <r>
      <rPr>
        <b/>
        <i/>
        <u/>
        <sz val="10"/>
        <color theme="1"/>
        <rFont val="Times New Roman"/>
        <family val="1"/>
        <charset val="162"/>
      </rPr>
      <t>Varsa</t>
    </r>
    <r>
      <rPr>
        <sz val="10"/>
        <color theme="1"/>
        <rFont val="Times New Roman"/>
        <family val="1"/>
        <charset val="162"/>
      </rPr>
      <t>)</t>
    </r>
  </si>
  <si>
    <t xml:space="preserve">                                                                           2.</t>
  </si>
  <si>
    <t xml:space="preserve">KURSUN AÇIK ADI </t>
  </si>
  <si>
    <t>ÇARŞAMBA  HALK EĞİTİMİ MERKEZİ MÜDÜRLÜĞÜNE</t>
  </si>
  <si>
    <t xml:space="preserve">          Halk Eğitimi Kurumlarında çalışılan sigortalı gün sayılarıdır. 
        Çarşamba Halk Eğitimi Merkezi Müdürlüğü ve diğer Halk Eğitim Merkezi Müdürlüklerinde   çalıştığınız gün sayıları SSK Hizmet Cetvelinden hesaplanarak yandaki alana yazılacaktır.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</si>
</sst>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59"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8"/>
      <color theme="1"/>
      <name val="Calibri"/>
      <family val="2"/>
      <charset val="162"/>
      <scheme val="minor"/>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8"/>
      <color theme="1"/>
      <name val="Calibri"/>
      <family val="2"/>
      <charset val="162"/>
      <scheme val="minor"/>
    </font>
    <font>
      <b/>
      <i/>
      <sz val="9"/>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i/>
      <sz val="11"/>
      <color rgb="FFFF0000"/>
      <name val="Calibri"/>
      <family val="2"/>
      <charset val="162"/>
      <scheme val="minor"/>
    </font>
    <font>
      <b/>
      <i/>
      <sz val="10"/>
      <color rgb="FFFF0000"/>
      <name val="Times New Roman"/>
      <family val="1"/>
      <charset val="162"/>
    </font>
    <font>
      <b/>
      <sz val="20"/>
      <color rgb="FFFF0000"/>
      <name val="Calibri"/>
      <family val="2"/>
      <charset val="162"/>
      <scheme val="minor"/>
    </font>
    <font>
      <i/>
      <sz val="9"/>
      <color rgb="FFFF0000"/>
      <name val="Calibri"/>
      <family val="2"/>
      <charset val="162"/>
      <scheme val="minor"/>
    </font>
    <font>
      <sz val="11"/>
      <name val="Calibri"/>
      <family val="2"/>
      <charset val="162"/>
      <scheme val="minor"/>
    </font>
    <font>
      <b/>
      <i/>
      <sz val="15"/>
      <name val="Calibri"/>
      <family val="2"/>
      <charset val="162"/>
      <scheme val="minor"/>
    </font>
    <font>
      <b/>
      <sz val="15"/>
      <color rgb="FFFF0000"/>
      <name val="Calibri"/>
      <family val="2"/>
      <charset val="162"/>
      <scheme val="minor"/>
    </font>
    <font>
      <b/>
      <sz val="15"/>
      <color rgb="FF0000FF"/>
      <name val="Calibri"/>
      <family val="2"/>
      <charset val="162"/>
      <scheme val="minor"/>
    </font>
    <font>
      <b/>
      <sz val="11"/>
      <color rgb="FF0000FF"/>
      <name val="Calibri"/>
      <family val="2"/>
      <charset val="162"/>
      <scheme val="minor"/>
    </font>
    <font>
      <b/>
      <i/>
      <sz val="14"/>
      <color rgb="FFFF0000"/>
      <name val="Calibri"/>
      <family val="2"/>
      <charset val="162"/>
      <scheme val="minor"/>
    </font>
    <font>
      <b/>
      <i/>
      <u/>
      <sz val="11"/>
      <color rgb="FFFF0000"/>
      <name val="Calibri"/>
      <family val="2"/>
      <charset val="162"/>
      <scheme val="minor"/>
    </font>
    <font>
      <b/>
      <sz val="14"/>
      <color theme="0"/>
      <name val="Calibri"/>
      <family val="2"/>
      <charset val="162"/>
      <scheme val="minor"/>
    </font>
    <font>
      <b/>
      <i/>
      <sz val="11"/>
      <color rgb="FF0000FF"/>
      <name val="Calibri"/>
      <family val="2"/>
      <charset val="162"/>
      <scheme val="minor"/>
    </font>
    <font>
      <b/>
      <i/>
      <sz val="12"/>
      <color rgb="FF0000FF"/>
      <name val="Calibri"/>
      <family val="2"/>
      <charset val="162"/>
      <scheme val="minor"/>
    </font>
    <font>
      <b/>
      <sz val="11"/>
      <color theme="0"/>
      <name val="Calibri"/>
      <family val="2"/>
      <charset val="162"/>
      <scheme val="minor"/>
    </font>
    <font>
      <b/>
      <i/>
      <sz val="14"/>
      <color rgb="FF0000FF"/>
      <name val="Calibri"/>
      <family val="2"/>
      <charset val="162"/>
      <scheme val="minor"/>
    </font>
    <font>
      <b/>
      <i/>
      <sz val="15"/>
      <color rgb="FF0000FF"/>
      <name val="Calibri"/>
      <family val="2"/>
      <charset val="162"/>
      <scheme val="minor"/>
    </font>
    <font>
      <sz val="9"/>
      <color rgb="FF0000FF"/>
      <name val="Calibri"/>
      <family val="2"/>
      <charset val="162"/>
      <scheme val="minor"/>
    </font>
    <font>
      <b/>
      <sz val="9"/>
      <color rgb="FFFF0000"/>
      <name val="Calibri"/>
      <family val="2"/>
      <charset val="162"/>
      <scheme val="minor"/>
    </font>
    <font>
      <b/>
      <sz val="12"/>
      <color theme="0"/>
      <name val="Calibri"/>
      <family val="2"/>
      <charset val="162"/>
      <scheme val="minor"/>
    </font>
    <font>
      <b/>
      <sz val="11"/>
      <name val="Calibri"/>
      <family val="2"/>
      <charset val="162"/>
      <scheme val="minor"/>
    </font>
    <font>
      <b/>
      <sz val="11"/>
      <color rgb="FF00B050"/>
      <name val="Calibri"/>
      <family val="2"/>
      <charset val="162"/>
      <scheme val="minor"/>
    </font>
    <font>
      <b/>
      <sz val="11"/>
      <color rgb="FF7030A0"/>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9"/>
      <color rgb="FFFF0000"/>
      <name val="Calibri"/>
      <family val="2"/>
      <charset val="162"/>
      <scheme val="minor"/>
    </font>
    <font>
      <b/>
      <sz val="8"/>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i/>
      <u/>
      <sz val="10"/>
      <color rgb="FFFF0000"/>
      <name val="Times New Roman"/>
      <family val="1"/>
      <charset val="162"/>
    </font>
    <font>
      <b/>
      <sz val="9"/>
      <color theme="1"/>
      <name val="Calibri"/>
      <family val="2"/>
      <charset val="162"/>
      <scheme val="minor"/>
    </font>
    <font>
      <b/>
      <sz val="6"/>
      <color theme="1"/>
      <name val="Calibri"/>
      <family val="2"/>
      <charset val="162"/>
      <scheme val="minor"/>
    </font>
  </fonts>
  <fills count="13">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9" tint="0.59999389629810485"/>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medium">
        <color theme="6" tint="-0.24994659260841701"/>
      </right>
      <top style="thin">
        <color theme="6" tint="-0.24994659260841701"/>
      </top>
      <bottom style="medium">
        <color theme="6" tint="-0.24994659260841701"/>
      </bottom>
      <diagonal/>
    </border>
    <border>
      <left style="medium">
        <color theme="6" tint="-0.24994659260841701"/>
      </left>
      <right style="thin">
        <color theme="6" tint="-0.24994659260841701"/>
      </right>
      <top style="medium">
        <color theme="6" tint="-0.24994659260841701"/>
      </top>
      <bottom style="medium">
        <color theme="6" tint="-0.24994659260841701"/>
      </bottom>
      <diagonal/>
    </border>
    <border>
      <left style="thin">
        <color theme="6" tint="-0.24994659260841701"/>
      </left>
      <right style="medium">
        <color theme="6" tint="-0.24994659260841701"/>
      </right>
      <top style="medium">
        <color theme="6" tint="-0.24994659260841701"/>
      </top>
      <bottom style="medium">
        <color theme="6" tint="-0.24994659260841701"/>
      </bottom>
      <diagonal/>
    </border>
    <border>
      <left/>
      <right/>
      <top style="medium">
        <color theme="6" tint="-0.24994659260841701"/>
      </top>
      <bottom/>
      <diagonal/>
    </border>
    <border>
      <left/>
      <right/>
      <top/>
      <bottom style="medium">
        <color theme="6" tint="-0.24994659260841701"/>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style="thin">
        <color theme="6" tint="-0.499984740745262"/>
      </top>
      <bottom style="medium">
        <color theme="6" tint="-0.499984740745262"/>
      </bottom>
      <diagonal/>
    </border>
    <border>
      <left style="medium">
        <color theme="6" tint="-0.499984740745262"/>
      </left>
      <right/>
      <top style="medium">
        <color theme="6" tint="-0.499984740745262"/>
      </top>
      <bottom style="thin">
        <color theme="6" tint="-0.499984740745262"/>
      </bottom>
      <diagonal/>
    </border>
    <border>
      <left style="medium">
        <color theme="6" tint="-0.499984740745262"/>
      </left>
      <right/>
      <top style="thin">
        <color theme="6" tint="-0.499984740745262"/>
      </top>
      <bottom style="thin">
        <color theme="6" tint="-0.499984740745262"/>
      </bottom>
      <diagonal/>
    </border>
    <border>
      <left style="medium">
        <color theme="6" tint="-0.499984740745262"/>
      </left>
      <right/>
      <top style="thin">
        <color theme="6" tint="-0.499984740745262"/>
      </top>
      <bottom style="medium">
        <color theme="6"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515">
    <xf numFmtId="0" fontId="0" fillId="0" borderId="0" xfId="0"/>
    <xf numFmtId="0" fontId="0" fillId="0" borderId="0" xfId="0" applyAlignment="1">
      <alignment horizontal="center"/>
    </xf>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0" xfId="0" applyBorder="1" applyAlignment="1">
      <alignment horizontal="left" indent="1"/>
    </xf>
    <xf numFmtId="0" fontId="0" fillId="0" borderId="7" xfId="0" applyBorder="1" applyAlignment="1"/>
    <xf numFmtId="0" fontId="4" fillId="0" borderId="11" xfId="0" applyFont="1" applyBorder="1"/>
    <xf numFmtId="0" fontId="0" fillId="0" borderId="11" xfId="0" applyBorder="1" applyAlignment="1">
      <alignment horizontal="center"/>
    </xf>
    <xf numFmtId="0" fontId="0" fillId="0" borderId="11" xfId="0" applyBorder="1"/>
    <xf numFmtId="0" fontId="0" fillId="0" borderId="12" xfId="0" applyBorder="1"/>
    <xf numFmtId="0" fontId="0" fillId="0" borderId="13" xfId="0" applyBorder="1"/>
    <xf numFmtId="0" fontId="4" fillId="0" borderId="15" xfId="0" applyFont="1" applyBorder="1"/>
    <xf numFmtId="0" fontId="0" fillId="0" borderId="15" xfId="0" applyBorder="1" applyAlignment="1">
      <alignment horizontal="center"/>
    </xf>
    <xf numFmtId="0" fontId="0" fillId="0" borderId="15" xfId="0" applyBorder="1"/>
    <xf numFmtId="0" fontId="0" fillId="0" borderId="17" xfId="0" applyBorder="1"/>
    <xf numFmtId="0" fontId="2" fillId="0" borderId="14" xfId="0" applyFont="1" applyBorder="1" applyAlignment="1">
      <alignment vertical="center" wrapText="1"/>
    </xf>
    <xf numFmtId="0" fontId="4" fillId="0" borderId="12" xfId="0" applyFont="1" applyBorder="1"/>
    <xf numFmtId="0" fontId="4" fillId="0" borderId="17" xfId="0" applyFont="1" applyBorder="1"/>
    <xf numFmtId="0" fontId="4" fillId="0" borderId="19" xfId="0" applyFont="1" applyBorder="1"/>
    <xf numFmtId="0" fontId="4" fillId="0" borderId="20" xfId="0" applyFont="1" applyBorder="1"/>
    <xf numFmtId="0" fontId="4" fillId="0" borderId="21" xfId="0" applyFont="1" applyBorder="1"/>
    <xf numFmtId="0" fontId="2" fillId="0" borderId="16" xfId="0" applyFont="1" applyBorder="1" applyAlignment="1">
      <alignment vertical="center" wrapText="1"/>
    </xf>
    <xf numFmtId="0" fontId="0" fillId="0" borderId="0" xfId="0" applyBorder="1" applyAlignment="1">
      <alignment horizontal="center"/>
    </xf>
    <xf numFmtId="0" fontId="0" fillId="0" borderId="0" xfId="0" applyAlignment="1"/>
    <xf numFmtId="0" fontId="0" fillId="0" borderId="7" xfId="0" applyBorder="1"/>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xf>
    <xf numFmtId="0" fontId="0" fillId="0" borderId="29" xfId="0" applyBorder="1"/>
    <xf numFmtId="0" fontId="13" fillId="0" borderId="0" xfId="0" applyFont="1" applyAlignment="1"/>
    <xf numFmtId="0" fontId="6" fillId="0" borderId="0" xfId="0" applyFont="1" applyBorder="1" applyAlignment="1"/>
    <xf numFmtId="0" fontId="0" fillId="0" borderId="0" xfId="0" applyBorder="1" applyAlignment="1">
      <alignment vertical="center"/>
    </xf>
    <xf numFmtId="0" fontId="0" fillId="0" borderId="11" xfId="0" applyBorder="1" applyAlignment="1">
      <alignment horizont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0" fillId="0" borderId="15" xfId="0" applyBorder="1" applyAlignment="1">
      <alignment vertical="center"/>
    </xf>
    <xf numFmtId="0" fontId="0" fillId="0" borderId="19" xfId="0" applyBorder="1" applyAlignment="1">
      <alignment horizontal="center"/>
    </xf>
    <xf numFmtId="0" fontId="0" fillId="0" borderId="20" xfId="0" applyBorder="1" applyAlignment="1">
      <alignment horizontal="left" indent="1"/>
    </xf>
    <xf numFmtId="0" fontId="5" fillId="0" borderId="20" xfId="0" applyFont="1" applyBorder="1" applyAlignment="1">
      <alignment horizontal="left" indent="1"/>
    </xf>
    <xf numFmtId="0" fontId="0" fillId="0" borderId="21" xfId="0" applyBorder="1" applyAlignment="1">
      <alignment horizontal="center"/>
    </xf>
    <xf numFmtId="0" fontId="20" fillId="5" borderId="19" xfId="0" applyFont="1" applyFill="1" applyBorder="1" applyAlignment="1">
      <alignment horizontal="center" vertical="center"/>
    </xf>
    <xf numFmtId="0" fontId="4" fillId="0" borderId="0" xfId="0" applyFont="1" applyAlignment="1"/>
    <xf numFmtId="0" fontId="22" fillId="0" borderId="0" xfId="0" applyFont="1" applyAlignment="1"/>
    <xf numFmtId="0" fontId="13" fillId="0" borderId="0" xfId="0" applyFont="1" applyBorder="1"/>
    <xf numFmtId="0" fontId="22" fillId="0" borderId="13" xfId="0" applyFont="1" applyBorder="1"/>
    <xf numFmtId="0" fontId="13" fillId="0" borderId="0" xfId="0" applyFont="1" applyBorder="1" applyAlignment="1"/>
    <xf numFmtId="0" fontId="1" fillId="0" borderId="18" xfId="0" applyFont="1" applyBorder="1" applyAlignment="1"/>
    <xf numFmtId="0" fontId="0" fillId="0" borderId="0" xfId="0" applyProtection="1">
      <protection hidden="1"/>
    </xf>
    <xf numFmtId="0" fontId="4" fillId="0" borderId="0" xfId="0" applyFont="1" applyAlignment="1" applyProtection="1">
      <protection hidden="1"/>
    </xf>
    <xf numFmtId="0" fontId="21" fillId="0" borderId="0" xfId="0" applyFont="1" applyAlignment="1" applyProtection="1">
      <alignment horizontal="center"/>
      <protection hidden="1"/>
    </xf>
    <xf numFmtId="0" fontId="13" fillId="0" borderId="0" xfId="0" applyFont="1" applyAlignment="1" applyProtection="1">
      <protection hidden="1"/>
    </xf>
    <xf numFmtId="0" fontId="22" fillId="0" borderId="0" xfId="0" applyFont="1" applyAlignment="1" applyProtection="1">
      <alignment horizontal="center"/>
      <protection hidden="1"/>
    </xf>
    <xf numFmtId="0" fontId="22" fillId="0" borderId="0" xfId="0" applyFont="1" applyAlignment="1" applyProtection="1">
      <protection hidden="1"/>
    </xf>
    <xf numFmtId="0" fontId="0" fillId="0" borderId="0" xfId="0" applyAlignment="1" applyProtection="1">
      <alignment horizontal="center"/>
      <protection hidden="1"/>
    </xf>
    <xf numFmtId="0" fontId="4" fillId="0" borderId="19" xfId="0" applyFont="1" applyBorder="1" applyProtection="1">
      <protection hidden="1"/>
    </xf>
    <xf numFmtId="0" fontId="4" fillId="0" borderId="11" xfId="0" applyFont="1" applyBorder="1" applyProtection="1">
      <protection hidden="1"/>
    </xf>
    <xf numFmtId="0" fontId="4" fillId="0" borderId="12" xfId="0" applyFont="1" applyBorder="1" applyProtection="1">
      <protection hidden="1"/>
    </xf>
    <xf numFmtId="0" fontId="0" fillId="0" borderId="19"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1" xfId="0" applyBorder="1" applyProtection="1">
      <protection hidden="1"/>
    </xf>
    <xf numFmtId="0" fontId="4" fillId="0" borderId="20" xfId="0" applyFont="1" applyBorder="1" applyProtection="1">
      <protection hidden="1"/>
    </xf>
    <xf numFmtId="0" fontId="13" fillId="0" borderId="0" xfId="0" applyFont="1" applyBorder="1" applyProtection="1">
      <protection hidden="1"/>
    </xf>
    <xf numFmtId="0" fontId="22" fillId="0" borderId="13" xfId="0" applyFont="1" applyBorder="1" applyProtection="1">
      <protection hidden="1"/>
    </xf>
    <xf numFmtId="0" fontId="0" fillId="0" borderId="0" xfId="0" applyBorder="1" applyAlignment="1" applyProtection="1">
      <alignment vertical="center"/>
      <protection hidden="1"/>
    </xf>
    <xf numFmtId="0" fontId="0" fillId="0" borderId="0" xfId="0" applyBorder="1" applyAlignment="1" applyProtection="1">
      <protection hidden="1"/>
    </xf>
    <xf numFmtId="0" fontId="0" fillId="0" borderId="0" xfId="0" applyBorder="1" applyProtection="1">
      <protection hidden="1"/>
    </xf>
    <xf numFmtId="0" fontId="13" fillId="0" borderId="0" xfId="0" applyFont="1" applyBorder="1" applyAlignment="1" applyProtection="1">
      <protection hidden="1"/>
    </xf>
    <xf numFmtId="0" fontId="4" fillId="0" borderId="21" xfId="0" applyFont="1" applyBorder="1" applyProtection="1">
      <protection hidden="1"/>
    </xf>
    <xf numFmtId="0" fontId="4" fillId="0" borderId="15" xfId="0" applyFont="1" applyBorder="1" applyProtection="1">
      <protection hidden="1"/>
    </xf>
    <xf numFmtId="0" fontId="4" fillId="0" borderId="17" xfId="0" applyFont="1" applyBorder="1" applyProtection="1">
      <protection hidden="1"/>
    </xf>
    <xf numFmtId="0" fontId="0" fillId="0" borderId="2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5" xfId="0" applyBorder="1" applyProtection="1">
      <protection hidden="1"/>
    </xf>
    <xf numFmtId="0" fontId="0" fillId="0" borderId="15" xfId="0" applyBorder="1" applyAlignment="1" applyProtection="1">
      <alignment vertical="center"/>
      <protection hidden="1"/>
    </xf>
    <xf numFmtId="0" fontId="0" fillId="0" borderId="12" xfId="0" applyBorder="1" applyProtection="1">
      <protection hidden="1"/>
    </xf>
    <xf numFmtId="0" fontId="0" fillId="0" borderId="0" xfId="0" applyBorder="1" applyAlignment="1" applyProtection="1">
      <alignment horizontal="center"/>
      <protection hidden="1"/>
    </xf>
    <xf numFmtId="0" fontId="0" fillId="0" borderId="13" xfId="0" applyBorder="1" applyProtection="1">
      <protection hidden="1"/>
    </xf>
    <xf numFmtId="0" fontId="0" fillId="0" borderId="2" xfId="0" applyBorder="1" applyProtection="1">
      <protection hidden="1"/>
    </xf>
    <xf numFmtId="0" fontId="0" fillId="0" borderId="17" xfId="0" applyBorder="1" applyProtection="1">
      <protection hidden="1"/>
    </xf>
    <xf numFmtId="0" fontId="20" fillId="5" borderId="19" xfId="0" applyFont="1" applyFill="1" applyBorder="1" applyAlignment="1" applyProtection="1">
      <alignment horizontal="center" vertical="center"/>
      <protection hidden="1"/>
    </xf>
    <xf numFmtId="0" fontId="3" fillId="0" borderId="1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0" fillId="0" borderId="13" xfId="0" applyBorder="1" applyAlignment="1" applyProtection="1">
      <protection hidden="1"/>
    </xf>
    <xf numFmtId="0" fontId="4" fillId="0" borderId="11"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6" fillId="0" borderId="0" xfId="0" applyFont="1" applyBorder="1" applyAlignment="1" applyProtection="1">
      <protection hidden="1"/>
    </xf>
    <xf numFmtId="0" fontId="4" fillId="0" borderId="15" xfId="0" applyFont="1" applyBorder="1" applyAlignment="1" applyProtection="1">
      <alignment vertical="center" wrapText="1"/>
      <protection hidden="1"/>
    </xf>
    <xf numFmtId="0" fontId="0" fillId="0" borderId="7" xfId="0" applyBorder="1" applyAlignment="1" applyProtection="1">
      <protection hidden="1"/>
    </xf>
    <xf numFmtId="0" fontId="0" fillId="0" borderId="0" xfId="0" applyAlignment="1" applyProtection="1">
      <protection hidden="1"/>
    </xf>
    <xf numFmtId="0" fontId="0" fillId="0" borderId="7" xfId="0" applyBorder="1" applyProtection="1">
      <protection hidden="1"/>
    </xf>
    <xf numFmtId="0" fontId="25" fillId="0" borderId="0" xfId="0" applyFont="1" applyBorder="1" applyAlignment="1" applyProtection="1">
      <alignment horizontal="left" indent="1" shrinkToFit="1"/>
      <protection hidden="1"/>
    </xf>
    <xf numFmtId="0" fontId="8" fillId="0" borderId="38" xfId="0" applyFont="1" applyBorder="1" applyAlignment="1" applyProtection="1">
      <alignment vertical="center" wrapText="1"/>
      <protection hidden="1"/>
    </xf>
    <xf numFmtId="0" fontId="8" fillId="0" borderId="39" xfId="0" applyFont="1" applyBorder="1" applyAlignment="1" applyProtection="1">
      <alignment vertical="center" wrapText="1"/>
      <protection hidden="1"/>
    </xf>
    <xf numFmtId="0" fontId="33" fillId="0" borderId="40" xfId="0" applyFont="1" applyBorder="1" applyAlignment="1" applyProtection="1">
      <alignment vertical="center" wrapText="1"/>
      <protection hidden="1"/>
    </xf>
    <xf numFmtId="0" fontId="0" fillId="0" borderId="0" xfId="0" applyAlignment="1" applyProtection="1">
      <alignment horizontal="right"/>
      <protection hidden="1"/>
    </xf>
    <xf numFmtId="0" fontId="0" fillId="0" borderId="1" xfId="0" applyBorder="1" applyAlignment="1" applyProtection="1">
      <alignment horizontal="center"/>
      <protection hidden="1"/>
    </xf>
    <xf numFmtId="4" fontId="34" fillId="0" borderId="43" xfId="0" applyNumberFormat="1" applyFont="1" applyBorder="1" applyAlignment="1" applyProtection="1">
      <alignment horizontal="right" indent="1"/>
      <protection hidden="1"/>
    </xf>
    <xf numFmtId="4" fontId="34" fillId="0" borderId="45" xfId="0" applyNumberFormat="1" applyFont="1" applyBorder="1" applyAlignment="1" applyProtection="1">
      <alignment horizontal="right" indent="1"/>
      <protection hidden="1"/>
    </xf>
    <xf numFmtId="4" fontId="34" fillId="0" borderId="47" xfId="0" applyNumberFormat="1" applyFont="1" applyBorder="1" applyAlignment="1" applyProtection="1">
      <alignment horizontal="right" indent="1"/>
      <protection hidden="1"/>
    </xf>
    <xf numFmtId="4" fontId="23" fillId="6" borderId="49" xfId="0" applyNumberFormat="1" applyFont="1" applyFill="1" applyBorder="1" applyAlignment="1" applyProtection="1">
      <alignment horizontal="right" indent="1"/>
      <protection hidden="1"/>
    </xf>
    <xf numFmtId="0" fontId="1" fillId="0" borderId="18" xfId="0" applyFont="1" applyBorder="1" applyAlignment="1" applyProtection="1">
      <protection hidden="1"/>
    </xf>
    <xf numFmtId="0" fontId="0" fillId="9" borderId="0" xfId="0" applyFill="1" applyProtection="1">
      <protection locked="0"/>
    </xf>
    <xf numFmtId="0" fontId="2" fillId="0" borderId="1" xfId="0" applyFont="1" applyBorder="1" applyAlignment="1" applyProtection="1">
      <alignment horizontal="center"/>
      <protection hidden="1"/>
    </xf>
    <xf numFmtId="0" fontId="2" fillId="6" borderId="1" xfId="0" applyFont="1" applyFill="1" applyBorder="1" applyAlignment="1" applyProtection="1">
      <alignment horizontal="center"/>
      <protection hidden="1"/>
    </xf>
    <xf numFmtId="0" fontId="2" fillId="8" borderId="1" xfId="0" applyFont="1" applyFill="1" applyBorder="1" applyAlignment="1" applyProtection="1">
      <alignment horizontal="center"/>
      <protection hidden="1"/>
    </xf>
    <xf numFmtId="0" fontId="0" fillId="3" borderId="0" xfId="0" applyFill="1" applyProtection="1">
      <protection hidden="1"/>
    </xf>
    <xf numFmtId="0" fontId="14" fillId="0" borderId="44" xfId="0" applyFont="1" applyBorder="1" applyAlignment="1" applyProtection="1">
      <protection hidden="1"/>
    </xf>
    <xf numFmtId="0" fontId="14" fillId="0" borderId="46" xfId="0" applyFont="1" applyBorder="1" applyAlignment="1" applyProtection="1">
      <protection hidden="1"/>
    </xf>
    <xf numFmtId="0" fontId="14" fillId="0" borderId="48" xfId="0" applyFont="1" applyBorder="1" applyAlignment="1" applyProtection="1">
      <protection hidden="1"/>
    </xf>
    <xf numFmtId="0" fontId="23" fillId="6" borderId="50" xfId="0" applyFont="1" applyFill="1" applyBorder="1" applyAlignment="1" applyProtection="1">
      <alignment horizontal="left" indent="1"/>
      <protection hidden="1"/>
    </xf>
    <xf numFmtId="0" fontId="14" fillId="3" borderId="0" xfId="0" applyFont="1" applyFill="1" applyAlignment="1" applyProtection="1">
      <alignment shrinkToFit="1"/>
      <protection hidden="1"/>
    </xf>
    <xf numFmtId="0" fontId="23" fillId="3" borderId="0" xfId="0" applyFont="1" applyFill="1" applyAlignment="1" applyProtection="1">
      <alignment horizontal="center" shrinkToFit="1"/>
      <protection hidden="1"/>
    </xf>
    <xf numFmtId="0" fontId="45" fillId="11" borderId="56" xfId="0" applyFont="1" applyFill="1" applyBorder="1" applyAlignment="1" applyProtection="1">
      <alignment horizontal="center" shrinkToFit="1"/>
      <protection hidden="1"/>
    </xf>
    <xf numFmtId="0" fontId="45" fillId="11" borderId="59" xfId="0" applyFont="1" applyFill="1" applyBorder="1" applyAlignment="1" applyProtection="1">
      <alignment horizontal="right" indent="1" shrinkToFit="1"/>
      <protection hidden="1"/>
    </xf>
    <xf numFmtId="0" fontId="14" fillId="3" borderId="60" xfId="0" applyFont="1" applyFill="1" applyBorder="1" applyAlignment="1" applyProtection="1">
      <alignment horizontal="right" indent="1" shrinkToFit="1"/>
      <protection hidden="1"/>
    </xf>
    <xf numFmtId="0" fontId="14" fillId="3" borderId="61" xfId="0" applyFont="1" applyFill="1" applyBorder="1" applyAlignment="1" applyProtection="1">
      <alignment horizontal="right" indent="1" shrinkToFit="1"/>
      <protection hidden="1"/>
    </xf>
    <xf numFmtId="0" fontId="14" fillId="3" borderId="0" xfId="0" applyFont="1" applyFill="1" applyAlignment="1" applyProtection="1">
      <alignment horizontal="right" indent="1" shrinkToFit="1"/>
      <protection hidden="1"/>
    </xf>
    <xf numFmtId="0" fontId="14" fillId="3" borderId="0" xfId="0" applyFont="1" applyFill="1" applyAlignment="1" applyProtection="1">
      <alignment horizontal="left" indent="1" shrinkToFit="1"/>
      <protection hidden="1"/>
    </xf>
    <xf numFmtId="0" fontId="45" fillId="11" borderId="53" xfId="0" applyFont="1" applyFill="1" applyBorder="1" applyAlignment="1" applyProtection="1">
      <alignment horizontal="left" indent="1" shrinkToFit="1"/>
      <protection hidden="1"/>
    </xf>
    <xf numFmtId="0" fontId="14" fillId="3" borderId="54" xfId="0" applyFont="1" applyFill="1" applyBorder="1" applyAlignment="1" applyProtection="1">
      <alignment horizontal="left" indent="1" shrinkToFit="1"/>
      <protection hidden="1"/>
    </xf>
    <xf numFmtId="0" fontId="14" fillId="3" borderId="55" xfId="0" applyFont="1" applyFill="1" applyBorder="1" applyAlignment="1" applyProtection="1">
      <alignment horizontal="left" indent="1" shrinkToFit="1"/>
      <protection hidden="1"/>
    </xf>
    <xf numFmtId="0" fontId="23" fillId="3" borderId="57" xfId="0" applyFont="1" applyFill="1" applyBorder="1" applyAlignment="1" applyProtection="1">
      <alignment horizontal="left" indent="1" shrinkToFit="1"/>
      <protection hidden="1"/>
    </xf>
    <xf numFmtId="0" fontId="23" fillId="3" borderId="58" xfId="0" applyFont="1" applyFill="1" applyBorder="1" applyAlignment="1" applyProtection="1">
      <alignment horizontal="left" indent="1" shrinkToFit="1"/>
      <protection hidden="1"/>
    </xf>
    <xf numFmtId="0" fontId="23" fillId="3" borderId="0" xfId="0" applyFont="1" applyFill="1" applyAlignment="1" applyProtection="1">
      <alignment horizontal="left" indent="1" shrinkToFit="1"/>
      <protection hidden="1"/>
    </xf>
    <xf numFmtId="0" fontId="40" fillId="11" borderId="56" xfId="0" applyFont="1" applyFill="1" applyBorder="1" applyAlignment="1" applyProtection="1">
      <alignment horizontal="left" indent="1" shrinkToFit="1"/>
      <protection hidden="1"/>
    </xf>
    <xf numFmtId="0" fontId="40" fillId="11" borderId="57" xfId="0" applyFont="1" applyFill="1" applyBorder="1" applyAlignment="1" applyProtection="1">
      <alignment horizontal="center" shrinkToFit="1"/>
      <protection hidden="1"/>
    </xf>
    <xf numFmtId="0" fontId="40" fillId="11" borderId="58" xfId="0" applyFont="1" applyFill="1" applyBorder="1" applyAlignment="1" applyProtection="1">
      <alignment horizontal="center" shrinkToFit="1"/>
      <protection hidden="1"/>
    </xf>
    <xf numFmtId="0" fontId="0" fillId="0" borderId="0" xfId="0" applyAlignment="1" applyProtection="1">
      <alignment horizontal="center"/>
      <protection hidden="1"/>
    </xf>
    <xf numFmtId="0" fontId="0" fillId="0" borderId="0" xfId="0" applyAlignment="1">
      <alignment horizontal="center"/>
    </xf>
    <xf numFmtId="0" fontId="24" fillId="0" borderId="0" xfId="0" applyFont="1" applyAlignment="1"/>
    <xf numFmtId="0" fontId="13" fillId="0" borderId="19"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20" fillId="5" borderId="19" xfId="0" applyFont="1" applyFill="1" applyBorder="1" applyAlignment="1" applyProtection="1">
      <alignment horizontal="center" vertical="center"/>
      <protection hidden="1"/>
    </xf>
    <xf numFmtId="0" fontId="0" fillId="0" borderId="0" xfId="0" applyAlignment="1">
      <alignment horizontal="center"/>
    </xf>
    <xf numFmtId="0" fontId="0" fillId="0" borderId="2" xfId="0" applyFont="1" applyBorder="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1" fillId="3" borderId="57" xfId="0" applyFont="1" applyFill="1" applyBorder="1" applyAlignment="1" applyProtection="1">
      <alignment horizontal="left" indent="1" shrinkToFit="1"/>
      <protection hidden="1"/>
    </xf>
    <xf numFmtId="0" fontId="46" fillId="3" borderId="57" xfId="0" applyFont="1" applyFill="1" applyBorder="1" applyAlignment="1" applyProtection="1">
      <alignment horizontal="left" indent="1" shrinkToFit="1"/>
      <protection hidden="1"/>
    </xf>
    <xf numFmtId="0" fontId="34" fillId="3" borderId="57" xfId="0" applyFont="1" applyFill="1" applyBorder="1" applyAlignment="1" applyProtection="1">
      <alignment horizontal="left" indent="1" shrinkToFit="1"/>
      <protection hidden="1"/>
    </xf>
    <xf numFmtId="0" fontId="47" fillId="3" borderId="57" xfId="0" applyFont="1" applyFill="1" applyBorder="1" applyAlignment="1" applyProtection="1">
      <alignment horizontal="left" indent="1" shrinkToFit="1"/>
      <protection hidden="1"/>
    </xf>
    <xf numFmtId="0" fontId="48" fillId="3" borderId="57" xfId="0" applyFont="1" applyFill="1" applyBorder="1" applyAlignment="1" applyProtection="1">
      <alignment horizontal="left" indent="1" shrinkToFit="1"/>
      <protection hidden="1"/>
    </xf>
    <xf numFmtId="0" fontId="24" fillId="0" borderId="15" xfId="0" applyFont="1" applyBorder="1" applyAlignment="1" applyProtection="1">
      <alignment horizontal="right"/>
      <protection hidden="1"/>
    </xf>
    <xf numFmtId="0" fontId="50" fillId="0" borderId="15" xfId="0" applyFont="1" applyBorder="1" applyAlignment="1" applyProtection="1">
      <alignment horizontal="left"/>
      <protection hidden="1"/>
    </xf>
    <xf numFmtId="0" fontId="24" fillId="0" borderId="15" xfId="0" applyFont="1" applyBorder="1" applyAlignment="1">
      <alignment horizontal="right"/>
    </xf>
    <xf numFmtId="0" fontId="52" fillId="0" borderId="0" xfId="0" applyFont="1" applyBorder="1" applyAlignment="1">
      <alignment horizontal="left" vertical="center"/>
    </xf>
    <xf numFmtId="0" fontId="23" fillId="0" borderId="18" xfId="0" applyFont="1" applyBorder="1" applyAlignment="1" applyProtection="1">
      <protection hidden="1"/>
    </xf>
    <xf numFmtId="0" fontId="0" fillId="0" borderId="29" xfId="0"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0" xfId="0" applyFont="1" applyBorder="1" applyAlignment="1">
      <alignment horizontal="center"/>
    </xf>
    <xf numFmtId="0" fontId="0" fillId="0" borderId="0" xfId="0" applyAlignment="1">
      <alignment horizontal="center"/>
    </xf>
    <xf numFmtId="0" fontId="0" fillId="0" borderId="0" xfId="0"/>
    <xf numFmtId="0" fontId="0" fillId="0" borderId="0" xfId="0" applyAlignment="1" applyProtection="1">
      <alignment horizontal="center"/>
      <protection hidden="1"/>
    </xf>
    <xf numFmtId="0" fontId="1" fillId="0" borderId="0" xfId="0" applyFont="1" applyBorder="1" applyAlignment="1" applyProtection="1">
      <alignment horizontal="center"/>
      <protection hidden="1"/>
    </xf>
    <xf numFmtId="0" fontId="0" fillId="0" borderId="29" xfId="0" applyBorder="1" applyAlignment="1">
      <alignment horizontal="center"/>
    </xf>
    <xf numFmtId="0" fontId="0" fillId="0" borderId="0" xfId="0"/>
    <xf numFmtId="0" fontId="0" fillId="0" borderId="0" xfId="0" applyBorder="1" applyAlignment="1">
      <alignment horizontal="center"/>
    </xf>
    <xf numFmtId="0" fontId="0" fillId="0" borderId="36" xfId="0" applyBorder="1" applyProtection="1">
      <protection hidden="1"/>
    </xf>
    <xf numFmtId="0" fontId="0" fillId="0" borderId="4" xfId="0" applyBorder="1" applyProtection="1">
      <protection hidden="1"/>
    </xf>
    <xf numFmtId="0" fontId="0" fillId="0" borderId="29" xfId="0" applyFill="1" applyBorder="1" applyAlignment="1" applyProtection="1">
      <protection hidden="1"/>
    </xf>
    <xf numFmtId="0" fontId="25" fillId="0" borderId="0" xfId="0" applyFont="1" applyFill="1" applyBorder="1" applyAlignment="1" applyProtection="1">
      <alignment shrinkToFit="1"/>
      <protection locked="0"/>
    </xf>
    <xf numFmtId="0" fontId="25" fillId="0" borderId="0" xfId="0" applyFont="1" applyFill="1" applyBorder="1" applyAlignment="1" applyProtection="1">
      <alignment shrinkToFit="1"/>
      <protection hidden="1"/>
    </xf>
    <xf numFmtId="0" fontId="0" fillId="0" borderId="0" xfId="0" applyFill="1" applyBorder="1" applyAlignment="1" applyProtection="1">
      <protection hidden="1"/>
    </xf>
    <xf numFmtId="0" fontId="0" fillId="0" borderId="0" xfId="0" applyBorder="1" applyAlignment="1" applyProtection="1">
      <alignment horizontal="center"/>
      <protection hidden="1"/>
    </xf>
    <xf numFmtId="0" fontId="25" fillId="0" borderId="15" xfId="0" applyFont="1" applyBorder="1" applyAlignment="1" applyProtection="1">
      <alignment horizontal="left"/>
      <protection hidden="1"/>
    </xf>
    <xf numFmtId="0" fontId="57" fillId="0" borderId="0" xfId="0" applyFont="1" applyAlignment="1" applyProtection="1">
      <alignment horizontal="left"/>
      <protection hidden="1"/>
    </xf>
    <xf numFmtId="0" fontId="0" fillId="0" borderId="2" xfId="0" applyBorder="1" applyAlignment="1" applyProtection="1">
      <alignment horizontal="left" indent="1"/>
      <protection hidden="1"/>
    </xf>
    <xf numFmtId="0" fontId="0" fillId="0" borderId="36" xfId="0" applyBorder="1" applyAlignment="1" applyProtection="1">
      <alignment horizontal="left" indent="1"/>
      <protection hidden="1"/>
    </xf>
    <xf numFmtId="0" fontId="1" fillId="2" borderId="73" xfId="0" applyFont="1" applyFill="1" applyBorder="1" applyAlignment="1" applyProtection="1">
      <alignment horizontal="center"/>
      <protection hidden="1"/>
    </xf>
    <xf numFmtId="0" fontId="10" fillId="6" borderId="74" xfId="0" applyFont="1" applyFill="1" applyBorder="1" applyAlignment="1" applyProtection="1">
      <alignment horizontal="center" vertical="center"/>
      <protection hidden="1"/>
    </xf>
    <xf numFmtId="0" fontId="10" fillId="6" borderId="75" xfId="0" applyFont="1" applyFill="1" applyBorder="1" applyAlignment="1" applyProtection="1">
      <alignment horizontal="center" vertical="center"/>
      <protection hidden="1"/>
    </xf>
    <xf numFmtId="0" fontId="10" fillId="6" borderId="76" xfId="0" applyFont="1" applyFill="1" applyBorder="1" applyAlignment="1" applyProtection="1">
      <alignment horizontal="center" vertical="center"/>
      <protection hidden="1"/>
    </xf>
    <xf numFmtId="0" fontId="10" fillId="6" borderId="77"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protection hidden="1"/>
    </xf>
    <xf numFmtId="0" fontId="24" fillId="7" borderId="78" xfId="0" applyFont="1" applyFill="1" applyBorder="1" applyAlignment="1" applyProtection="1">
      <alignment horizontal="center" shrinkToFit="1"/>
      <protection locked="0"/>
    </xf>
    <xf numFmtId="0" fontId="24" fillId="7" borderId="79" xfId="0" applyFont="1" applyFill="1" applyBorder="1" applyAlignment="1" applyProtection="1">
      <alignment horizontal="center" shrinkToFit="1"/>
      <protection locked="0"/>
    </xf>
    <xf numFmtId="0" fontId="24" fillId="7" borderId="80" xfId="0" applyFont="1" applyFill="1" applyBorder="1" applyAlignment="1" applyProtection="1">
      <alignment horizontal="center" shrinkToFit="1"/>
      <protection locked="0"/>
    </xf>
    <xf numFmtId="0" fontId="24" fillId="7" borderId="81" xfId="0" applyFont="1" applyFill="1" applyBorder="1" applyAlignment="1" applyProtection="1">
      <alignment horizontal="center" shrinkToFit="1"/>
      <protection locked="0"/>
    </xf>
    <xf numFmtId="0" fontId="1" fillId="0" borderId="74" xfId="0" applyFont="1" applyBorder="1" applyAlignment="1">
      <alignment horizontal="center"/>
    </xf>
    <xf numFmtId="0" fontId="1" fillId="0" borderId="75" xfId="0" applyFont="1" applyBorder="1" applyAlignment="1">
      <alignment horizontal="center"/>
    </xf>
    <xf numFmtId="0" fontId="1" fillId="0" borderId="76" xfId="0" applyFont="1" applyBorder="1" applyAlignment="1">
      <alignment horizontal="center"/>
    </xf>
    <xf numFmtId="0" fontId="25" fillId="7" borderId="80" xfId="0" applyFont="1" applyFill="1" applyBorder="1" applyAlignment="1" applyProtection="1">
      <alignment horizontal="center" shrinkToFit="1"/>
      <protection locked="0"/>
    </xf>
    <xf numFmtId="0" fontId="25" fillId="7" borderId="79" xfId="0" applyFont="1" applyFill="1" applyBorder="1" applyAlignment="1" applyProtection="1">
      <alignment horizontal="center" shrinkToFit="1"/>
      <protection locked="0"/>
    </xf>
    <xf numFmtId="0" fontId="25" fillId="7" borderId="81" xfId="0" applyFont="1" applyFill="1" applyBorder="1" applyAlignment="1" applyProtection="1">
      <alignment horizontal="center" shrinkToFit="1"/>
      <protection locked="0"/>
    </xf>
    <xf numFmtId="0" fontId="0" fillId="0" borderId="4" xfId="0" applyBorder="1" applyAlignment="1" applyProtection="1">
      <alignment horizontal="left" indent="1"/>
      <protection hidden="1"/>
    </xf>
    <xf numFmtId="0" fontId="1" fillId="0" borderId="77" xfId="0" applyFont="1" applyBorder="1" applyAlignment="1" applyProtection="1">
      <alignment horizontal="center"/>
      <protection hidden="1"/>
    </xf>
    <xf numFmtId="0" fontId="1" fillId="0" borderId="75" xfId="0" applyFont="1" applyBorder="1" applyAlignment="1" applyProtection="1">
      <alignment horizontal="center"/>
      <protection hidden="1"/>
    </xf>
    <xf numFmtId="0" fontId="1" fillId="0" borderId="76" xfId="0" applyFont="1" applyBorder="1" applyAlignment="1" applyProtection="1">
      <alignment horizontal="center"/>
      <protection hidden="1"/>
    </xf>
    <xf numFmtId="0" fontId="0" fillId="0" borderId="36" xfId="0" applyBorder="1"/>
    <xf numFmtId="0" fontId="0" fillId="0" borderId="4" xfId="0" applyBorder="1"/>
    <xf numFmtId="0" fontId="1" fillId="2" borderId="32" xfId="0" applyFont="1" applyFill="1" applyBorder="1" applyAlignment="1">
      <alignment horizontal="center"/>
    </xf>
    <xf numFmtId="0" fontId="0" fillId="0" borderId="80" xfId="0" applyBorder="1" applyAlignment="1">
      <alignment horizontal="center"/>
    </xf>
    <xf numFmtId="0" fontId="0" fillId="0" borderId="79" xfId="0" applyBorder="1" applyAlignment="1">
      <alignment horizontal="center"/>
    </xf>
    <xf numFmtId="0" fontId="0" fillId="0" borderId="81" xfId="0" applyBorder="1" applyAlignment="1">
      <alignment horizontal="center"/>
    </xf>
    <xf numFmtId="0" fontId="1" fillId="2" borderId="73" xfId="0" applyFont="1" applyFill="1" applyBorder="1" applyAlignment="1">
      <alignment horizontal="center"/>
    </xf>
    <xf numFmtId="0" fontId="1" fillId="0" borderId="77" xfId="0" applyFont="1" applyBorder="1" applyAlignment="1">
      <alignment horizontal="center"/>
    </xf>
    <xf numFmtId="0" fontId="0" fillId="0" borderId="4" xfId="0" applyBorder="1" applyAlignment="1">
      <alignment horizontal="left" indent="1"/>
    </xf>
    <xf numFmtId="0" fontId="0" fillId="0" borderId="2" xfId="0" applyBorder="1" applyAlignment="1">
      <alignment horizontal="left" indent="1"/>
    </xf>
    <xf numFmtId="0" fontId="0" fillId="0" borderId="36" xfId="0" applyBorder="1" applyAlignment="1">
      <alignment horizontal="left" indent="1"/>
    </xf>
    <xf numFmtId="0" fontId="9" fillId="10" borderId="77" xfId="0" applyFont="1" applyFill="1" applyBorder="1" applyAlignment="1">
      <alignment horizontal="center" vertical="center"/>
    </xf>
    <xf numFmtId="0" fontId="9" fillId="10" borderId="75" xfId="0" applyFont="1" applyFill="1" applyBorder="1" applyAlignment="1">
      <alignment horizontal="center" vertical="center"/>
    </xf>
    <xf numFmtId="0" fontId="9" fillId="10" borderId="76" xfId="0" applyFont="1" applyFill="1" applyBorder="1" applyAlignment="1">
      <alignment horizontal="center" vertical="center"/>
    </xf>
    <xf numFmtId="0" fontId="0" fillId="0" borderId="18" xfId="0" applyFont="1" applyBorder="1" applyAlignment="1" applyProtection="1">
      <alignment horizontal="center"/>
      <protection hidden="1"/>
    </xf>
    <xf numFmtId="0" fontId="0" fillId="0" borderId="18" xfId="0" applyFont="1" applyBorder="1" applyProtection="1">
      <protection hidden="1"/>
    </xf>
    <xf numFmtId="0" fontId="0" fillId="0" borderId="42" xfId="0" applyBorder="1" applyProtection="1">
      <protection hidden="1"/>
    </xf>
    <xf numFmtId="0" fontId="1" fillId="0" borderId="64" xfId="0" applyFont="1" applyBorder="1" applyAlignment="1" applyProtection="1">
      <protection hidden="1"/>
    </xf>
    <xf numFmtId="0" fontId="0" fillId="0" borderId="65" xfId="0" applyBorder="1" applyAlignment="1" applyProtection="1">
      <protection hidden="1"/>
    </xf>
    <xf numFmtId="0" fontId="0" fillId="0" borderId="36" xfId="0" applyFont="1" applyBorder="1" applyAlignment="1" applyProtection="1">
      <alignment horizontal="center"/>
      <protection hidden="1"/>
    </xf>
    <xf numFmtId="0" fontId="0" fillId="0" borderId="36" xfId="0" applyFont="1" applyBorder="1" applyProtection="1">
      <protection hidden="1"/>
    </xf>
    <xf numFmtId="0" fontId="0" fillId="0" borderId="37" xfId="0" quotePrefix="1" applyBorder="1" applyAlignment="1" applyProtection="1">
      <protection hidden="1"/>
    </xf>
    <xf numFmtId="0" fontId="0" fillId="0" borderId="36" xfId="0" applyBorder="1" applyAlignment="1" applyProtection="1">
      <protection hidden="1"/>
    </xf>
    <xf numFmtId="0" fontId="0" fillId="0" borderId="67" xfId="0" applyBorder="1" applyAlignment="1" applyProtection="1">
      <protection hidden="1"/>
    </xf>
    <xf numFmtId="0" fontId="25" fillId="3" borderId="78" xfId="0" applyFont="1" applyFill="1" applyBorder="1" applyAlignment="1" applyProtection="1">
      <alignment horizontal="center" shrinkToFit="1"/>
      <protection locked="0"/>
    </xf>
    <xf numFmtId="0" fontId="25" fillId="3" borderId="79" xfId="0" applyFont="1" applyFill="1" applyBorder="1" applyAlignment="1" applyProtection="1">
      <alignment horizontal="center" shrinkToFit="1"/>
      <protection locked="0"/>
    </xf>
    <xf numFmtId="0" fontId="25" fillId="3" borderId="81" xfId="0" applyFont="1" applyFill="1" applyBorder="1" applyAlignment="1" applyProtection="1">
      <alignment horizontal="center" shrinkToFit="1"/>
      <protection locked="0"/>
    </xf>
    <xf numFmtId="0" fontId="0" fillId="0" borderId="18" xfId="0" applyFont="1" applyBorder="1" applyAlignment="1" applyProtection="1">
      <alignment horizontal="left" indent="1"/>
      <protection hidden="1"/>
    </xf>
    <xf numFmtId="0" fontId="0" fillId="0" borderId="2" xfId="0" applyFont="1" applyBorder="1" applyAlignment="1" applyProtection="1">
      <alignment horizontal="left" indent="1"/>
      <protection hidden="1"/>
    </xf>
    <xf numFmtId="0" fontId="0" fillId="0" borderId="36" xfId="0" applyFont="1" applyBorder="1" applyAlignment="1" applyProtection="1">
      <alignment horizontal="left" indent="1"/>
      <protection hidden="1"/>
    </xf>
    <xf numFmtId="0" fontId="1" fillId="0" borderId="74" xfId="0" applyFont="1" applyBorder="1" applyAlignment="1" applyProtection="1">
      <alignment horizontal="center"/>
      <protection hidden="1"/>
    </xf>
    <xf numFmtId="0" fontId="0" fillId="0" borderId="74" xfId="0" applyBorder="1"/>
    <xf numFmtId="0" fontId="0" fillId="0" borderId="75" xfId="0" applyBorder="1"/>
    <xf numFmtId="0" fontId="25" fillId="3" borderId="75" xfId="0" applyFont="1" applyFill="1" applyBorder="1" applyAlignment="1" applyProtection="1">
      <alignment horizontal="center" shrinkToFit="1"/>
      <protection locked="0"/>
    </xf>
    <xf numFmtId="0" fontId="25" fillId="3" borderId="76" xfId="0" applyFont="1" applyFill="1" applyBorder="1" applyAlignment="1" applyProtection="1">
      <alignment horizontal="center" shrinkToFit="1"/>
      <protection locked="0"/>
    </xf>
    <xf numFmtId="0" fontId="25" fillId="7" borderId="74" xfId="0" applyFont="1" applyFill="1" applyBorder="1" applyAlignment="1" applyProtection="1">
      <alignment horizontal="center" shrinkToFit="1"/>
      <protection locked="0"/>
    </xf>
    <xf numFmtId="0" fontId="25" fillId="7" borderId="75" xfId="0" applyFont="1" applyFill="1" applyBorder="1" applyAlignment="1" applyProtection="1">
      <alignment horizontal="center" shrinkToFit="1"/>
      <protection locked="0"/>
    </xf>
    <xf numFmtId="0" fontId="25" fillId="7" borderId="76" xfId="0" applyFont="1" applyFill="1" applyBorder="1" applyAlignment="1" applyProtection="1">
      <alignment horizontal="center" shrinkToFit="1"/>
      <protection locked="0"/>
    </xf>
    <xf numFmtId="0" fontId="25" fillId="7" borderId="78" xfId="0" applyFont="1" applyFill="1" applyBorder="1" applyAlignment="1" applyProtection="1">
      <alignment horizontal="center" shrinkToFit="1"/>
      <protection locked="0"/>
    </xf>
    <xf numFmtId="0" fontId="0" fillId="0" borderId="8" xfId="0" applyBorder="1" applyAlignment="1">
      <alignment vertical="center"/>
    </xf>
    <xf numFmtId="0" fontId="0" fillId="0" borderId="18" xfId="0" applyBorder="1" applyAlignment="1">
      <alignment horizontal="center"/>
    </xf>
    <xf numFmtId="0" fontId="0" fillId="0" borderId="2" xfId="0" applyBorder="1" applyAlignment="1"/>
    <xf numFmtId="0" fontId="0" fillId="0" borderId="83" xfId="0" applyBorder="1" applyAlignment="1">
      <alignment horizontal="center"/>
    </xf>
    <xf numFmtId="0" fontId="23" fillId="0" borderId="0" xfId="0" applyFont="1" applyAlignment="1" applyProtection="1">
      <alignment horizontal="left"/>
      <protection hidden="1"/>
    </xf>
    <xf numFmtId="0" fontId="23" fillId="0" borderId="52" xfId="0" applyFont="1" applyBorder="1" applyAlignment="1" applyProtection="1">
      <alignment horizontal="left"/>
      <protection hidden="1"/>
    </xf>
    <xf numFmtId="0" fontId="25" fillId="3" borderId="2" xfId="0" applyFont="1" applyFill="1" applyBorder="1" applyAlignment="1" applyProtection="1">
      <alignment horizontal="left" vertical="center" shrinkToFit="1"/>
      <protection locked="0"/>
    </xf>
    <xf numFmtId="0" fontId="25" fillId="3" borderId="65" xfId="0" applyFont="1" applyFill="1" applyBorder="1" applyAlignment="1" applyProtection="1">
      <alignment horizontal="left" vertical="center" shrinkToFit="1"/>
      <protection locked="0"/>
    </xf>
    <xf numFmtId="0" fontId="1" fillId="2" borderId="33" xfId="0" applyFont="1" applyFill="1" applyBorder="1" applyAlignment="1" applyProtection="1">
      <alignment horizontal="center"/>
      <protection hidden="1"/>
    </xf>
    <xf numFmtId="0" fontId="1" fillId="2" borderId="34" xfId="0" applyFont="1" applyFill="1" applyBorder="1" applyAlignment="1" applyProtection="1">
      <alignment horizontal="center"/>
      <protection hidden="1"/>
    </xf>
    <xf numFmtId="0" fontId="8" fillId="0" borderId="41" xfId="0" applyFont="1" applyBorder="1" applyAlignment="1" applyProtection="1">
      <alignment horizontal="center" vertical="center" wrapText="1"/>
      <protection hidden="1"/>
    </xf>
    <xf numFmtId="0" fontId="8" fillId="0" borderId="42" xfId="0" applyFont="1" applyBorder="1" applyAlignment="1" applyProtection="1">
      <alignment horizontal="center" vertical="center" wrapText="1"/>
      <protection hidden="1"/>
    </xf>
    <xf numFmtId="3" fontId="33" fillId="0" borderId="27" xfId="0" applyNumberFormat="1" applyFont="1" applyBorder="1" applyAlignment="1" applyProtection="1">
      <alignment horizontal="center" vertical="center" wrapText="1"/>
      <protection hidden="1"/>
    </xf>
    <xf numFmtId="0" fontId="33" fillId="0" borderId="28" xfId="0" applyFont="1" applyBorder="1" applyAlignment="1" applyProtection="1">
      <alignment horizontal="center" vertical="center" wrapText="1"/>
      <protection hidden="1"/>
    </xf>
    <xf numFmtId="4" fontId="33" fillId="0" borderId="35" xfId="0" applyNumberFormat="1" applyFont="1" applyBorder="1" applyAlignment="1" applyProtection="1">
      <alignment horizontal="center" vertical="center" wrapText="1"/>
      <protection hidden="1"/>
    </xf>
    <xf numFmtId="4" fontId="33" fillId="0" borderId="37" xfId="0" applyNumberFormat="1" applyFont="1" applyBorder="1" applyAlignment="1" applyProtection="1">
      <alignment horizontal="center" vertical="center" wrapText="1"/>
      <protection hidden="1"/>
    </xf>
    <xf numFmtId="0" fontId="26" fillId="0" borderId="51" xfId="0" applyFont="1" applyBorder="1" applyAlignment="1" applyProtection="1">
      <alignment horizontal="center" vertical="center"/>
      <protection hidden="1"/>
    </xf>
    <xf numFmtId="0" fontId="41" fillId="12" borderId="22" xfId="0" applyFont="1" applyFill="1" applyBorder="1" applyAlignment="1" applyProtection="1">
      <alignment horizontal="left" vertical="center" shrinkToFit="1"/>
      <protection hidden="1"/>
    </xf>
    <xf numFmtId="0" fontId="41" fillId="12" borderId="2" xfId="0" applyFont="1" applyFill="1" applyBorder="1" applyAlignment="1" applyProtection="1">
      <alignment horizontal="left" vertical="center" shrinkToFit="1"/>
      <protection hidden="1"/>
    </xf>
    <xf numFmtId="0" fontId="41" fillId="12" borderId="3" xfId="0" applyFont="1" applyFill="1" applyBorder="1" applyAlignment="1" applyProtection="1">
      <alignment horizontal="left" vertical="center" shrinkToFit="1"/>
      <protection hidden="1"/>
    </xf>
    <xf numFmtId="0" fontId="37" fillId="11" borderId="0" xfId="0" applyFont="1" applyFill="1" applyAlignment="1" applyProtection="1">
      <alignment horizontal="center" vertical="center"/>
      <protection hidden="1"/>
    </xf>
    <xf numFmtId="0" fontId="38" fillId="7" borderId="20" xfId="0" applyFont="1" applyFill="1" applyBorder="1" applyAlignment="1" applyProtection="1">
      <alignment horizontal="left" indent="1" shrinkToFit="1"/>
      <protection locked="0"/>
    </xf>
    <xf numFmtId="0" fontId="38" fillId="7" borderId="0" xfId="0" applyFont="1" applyFill="1" applyBorder="1" applyAlignment="1" applyProtection="1">
      <alignment horizontal="left" indent="1" shrinkToFit="1"/>
      <protection locked="0"/>
    </xf>
    <xf numFmtId="14" fontId="38" fillId="7" borderId="20" xfId="0" applyNumberFormat="1" applyFont="1" applyFill="1" applyBorder="1" applyAlignment="1" applyProtection="1">
      <alignment horizontal="left" indent="1" shrinkToFit="1"/>
      <protection locked="0"/>
    </xf>
    <xf numFmtId="164" fontId="39" fillId="7" borderId="20" xfId="0" applyNumberFormat="1" applyFont="1" applyFill="1" applyBorder="1" applyAlignment="1" applyProtection="1">
      <alignment horizontal="left" indent="1" shrinkToFit="1"/>
      <protection locked="0"/>
    </xf>
    <xf numFmtId="164" fontId="39" fillId="7" borderId="0" xfId="0" applyNumberFormat="1" applyFont="1" applyFill="1" applyBorder="1" applyAlignment="1" applyProtection="1">
      <alignment horizontal="left" indent="1" shrinkToFit="1"/>
      <protection locked="0"/>
    </xf>
    <xf numFmtId="3" fontId="32" fillId="7" borderId="35" xfId="0" applyNumberFormat="1" applyFont="1" applyFill="1" applyBorder="1" applyAlignment="1" applyProtection="1">
      <alignment horizontal="center" vertical="center" wrapText="1"/>
      <protection locked="0"/>
    </xf>
    <xf numFmtId="3" fontId="32" fillId="7" borderId="37" xfId="0" applyNumberFormat="1" applyFont="1" applyFill="1" applyBorder="1" applyAlignment="1" applyProtection="1">
      <alignment horizontal="center" vertical="center" wrapText="1"/>
      <protection locked="0"/>
    </xf>
    <xf numFmtId="0" fontId="36" fillId="0" borderId="0" xfId="0" applyFont="1" applyBorder="1" applyAlignment="1" applyProtection="1">
      <alignment horizontal="center" shrinkToFit="1"/>
      <protection hidden="1"/>
    </xf>
    <xf numFmtId="0" fontId="53" fillId="0" borderId="15" xfId="0" applyFont="1" applyBorder="1" applyAlignment="1" applyProtection="1">
      <alignment horizontal="center"/>
      <protection hidden="1"/>
    </xf>
    <xf numFmtId="0" fontId="0" fillId="0" borderId="3" xfId="0" applyBorder="1" applyAlignment="1">
      <alignment horizontal="left" indent="1"/>
    </xf>
    <xf numFmtId="0" fontId="0" fillId="0" borderId="1" xfId="0" applyBorder="1" applyAlignment="1">
      <alignment horizontal="left" indent="1"/>
    </xf>
    <xf numFmtId="0" fontId="0" fillId="0" borderId="22" xfId="0" applyBorder="1" applyAlignment="1">
      <alignment horizontal="left" indent="1"/>
    </xf>
    <xf numFmtId="0" fontId="25" fillId="3" borderId="18" xfId="0" applyFont="1" applyFill="1" applyBorder="1" applyAlignment="1" applyProtection="1">
      <alignment horizontal="left" vertical="center" shrinkToFit="1"/>
      <protection locked="0"/>
    </xf>
    <xf numFmtId="0" fontId="25" fillId="3" borderId="64" xfId="0" applyFont="1" applyFill="1" applyBorder="1" applyAlignment="1" applyProtection="1">
      <alignment horizontal="left" vertical="center" shrinkToFit="1"/>
      <protection locked="0"/>
    </xf>
    <xf numFmtId="0" fontId="1" fillId="2" borderId="33" xfId="0" applyFont="1" applyFill="1" applyBorder="1" applyAlignment="1" applyProtection="1">
      <alignment horizontal="left" indent="1"/>
      <protection hidden="1"/>
    </xf>
    <xf numFmtId="0" fontId="25" fillId="3" borderId="28" xfId="0" applyFont="1" applyFill="1" applyBorder="1" applyAlignment="1" applyProtection="1">
      <alignment horizontal="left" shrinkToFit="1"/>
      <protection locked="0"/>
    </xf>
    <xf numFmtId="0" fontId="25" fillId="3" borderId="9" xfId="0" applyFont="1" applyFill="1" applyBorder="1" applyAlignment="1" applyProtection="1">
      <alignment horizontal="left" shrinkToFit="1"/>
      <protection locked="0"/>
    </xf>
    <xf numFmtId="0" fontId="25" fillId="3" borderId="70" xfId="0" applyFont="1" applyFill="1" applyBorder="1" applyAlignment="1" applyProtection="1">
      <alignment horizontal="left" shrinkToFit="1"/>
      <protection locked="0"/>
    </xf>
    <xf numFmtId="0" fontId="25" fillId="3" borderId="3" xfId="0" applyFont="1" applyFill="1" applyBorder="1" applyAlignment="1" applyProtection="1">
      <alignment horizontal="left" shrinkToFit="1"/>
      <protection locked="0"/>
    </xf>
    <xf numFmtId="0" fontId="25" fillId="3" borderId="1" xfId="0" applyFont="1" applyFill="1" applyBorder="1" applyAlignment="1" applyProtection="1">
      <alignment horizontal="left" shrinkToFit="1"/>
      <protection locked="0"/>
    </xf>
    <xf numFmtId="0" fontId="25" fillId="3" borderId="68" xfId="0" applyFont="1" applyFill="1" applyBorder="1" applyAlignment="1" applyProtection="1">
      <alignment horizontal="left" shrinkToFit="1"/>
      <protection locked="0"/>
    </xf>
    <xf numFmtId="0" fontId="25" fillId="3" borderId="36" xfId="0" applyFont="1" applyFill="1" applyBorder="1" applyAlignment="1" applyProtection="1">
      <alignment horizontal="left" vertical="center" shrinkToFit="1"/>
      <protection locked="0"/>
    </xf>
    <xf numFmtId="0" fontId="25" fillId="3" borderId="67" xfId="0" applyFont="1" applyFill="1" applyBorder="1" applyAlignment="1" applyProtection="1">
      <alignment horizontal="left" vertical="center" shrinkToFit="1"/>
      <protection locked="0"/>
    </xf>
    <xf numFmtId="0" fontId="0" fillId="0" borderId="37" xfId="0" applyBorder="1" applyAlignment="1">
      <alignment horizontal="left" indent="1"/>
    </xf>
    <xf numFmtId="0" fontId="0" fillId="0" borderId="66" xfId="0" applyBorder="1" applyAlignment="1">
      <alignment horizontal="left" indent="1"/>
    </xf>
    <xf numFmtId="0" fontId="0" fillId="0" borderId="35" xfId="0" applyBorder="1" applyAlignment="1">
      <alignment horizontal="left" indent="1"/>
    </xf>
    <xf numFmtId="0" fontId="20" fillId="5" borderId="20" xfId="0" applyFont="1" applyFill="1" applyBorder="1" applyAlignment="1" applyProtection="1">
      <alignment horizontal="center" vertical="center"/>
      <protection hidden="1"/>
    </xf>
    <xf numFmtId="0" fontId="20" fillId="5" borderId="21" xfId="0" applyFont="1" applyFill="1" applyBorder="1" applyAlignment="1" applyProtection="1">
      <alignment horizontal="center" vertical="center"/>
      <protection hidden="1"/>
    </xf>
    <xf numFmtId="0" fontId="13" fillId="0" borderId="20"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0" fontId="0" fillId="0" borderId="29" xfId="0" applyBorder="1" applyAlignment="1" applyProtection="1">
      <alignment horizontal="center"/>
      <protection hidden="1"/>
    </xf>
    <xf numFmtId="0" fontId="25" fillId="3" borderId="37" xfId="0" applyFont="1" applyFill="1" applyBorder="1" applyAlignment="1" applyProtection="1">
      <alignment horizontal="left" shrinkToFit="1"/>
      <protection locked="0"/>
    </xf>
    <xf numFmtId="0" fontId="25" fillId="3" borderId="66" xfId="0" applyFont="1" applyFill="1" applyBorder="1" applyAlignment="1" applyProtection="1">
      <alignment horizontal="left" shrinkToFit="1"/>
      <protection locked="0"/>
    </xf>
    <xf numFmtId="0" fontId="25" fillId="3" borderId="69" xfId="0" applyFont="1" applyFill="1" applyBorder="1" applyAlignment="1" applyProtection="1">
      <alignment horizontal="left" shrinkToFit="1"/>
      <protection locked="0"/>
    </xf>
    <xf numFmtId="0" fontId="13" fillId="4" borderId="32" xfId="0" applyFont="1" applyFill="1" applyBorder="1" applyAlignment="1" applyProtection="1">
      <alignment horizontal="center"/>
      <protection hidden="1"/>
    </xf>
    <xf numFmtId="0" fontId="13" fillId="4" borderId="33" xfId="0" applyFont="1" applyFill="1" applyBorder="1" applyAlignment="1" applyProtection="1">
      <alignment horizontal="center"/>
      <protection hidden="1"/>
    </xf>
    <xf numFmtId="0" fontId="13" fillId="4" borderId="34" xfId="0" applyFont="1" applyFill="1" applyBorder="1" applyAlignment="1" applyProtection="1">
      <alignment horizontal="center"/>
      <protection hidden="1"/>
    </xf>
    <xf numFmtId="0" fontId="20" fillId="5" borderId="24"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3"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 fillId="0" borderId="22" xfId="0" applyFont="1" applyBorder="1" applyAlignment="1" applyProtection="1">
      <alignment horizontal="left" indent="1" shrinkToFit="1"/>
      <protection locked="0"/>
    </xf>
    <xf numFmtId="0" fontId="1" fillId="0" borderId="2" xfId="0" applyFont="1" applyBorder="1" applyAlignment="1" applyProtection="1">
      <alignment horizontal="left" indent="1" shrinkToFit="1"/>
      <protection locked="0"/>
    </xf>
    <xf numFmtId="0" fontId="1" fillId="0" borderId="65" xfId="0" applyFont="1" applyBorder="1" applyAlignment="1" applyProtection="1">
      <alignment horizontal="left" indent="1" shrinkToFit="1"/>
      <protection locked="0"/>
    </xf>
    <xf numFmtId="0" fontId="1" fillId="0" borderId="35" xfId="0" applyFont="1" applyBorder="1" applyAlignment="1" applyProtection="1">
      <alignment horizontal="left" indent="1" shrinkToFit="1"/>
      <protection locked="0"/>
    </xf>
    <xf numFmtId="0" fontId="1" fillId="0" borderId="36" xfId="0" applyFont="1" applyBorder="1" applyAlignment="1" applyProtection="1">
      <alignment horizontal="left" indent="1" shrinkToFit="1"/>
      <protection locked="0"/>
    </xf>
    <xf numFmtId="0" fontId="1" fillId="0" borderId="67" xfId="0" applyFont="1" applyBorder="1" applyAlignment="1" applyProtection="1">
      <alignment horizontal="left" indent="1" shrinkToFit="1"/>
      <protection locked="0"/>
    </xf>
    <xf numFmtId="0" fontId="19" fillId="0" borderId="11" xfId="0" applyFont="1" applyBorder="1" applyAlignment="1" applyProtection="1">
      <alignment horizontal="center"/>
      <protection hidden="1"/>
    </xf>
    <xf numFmtId="0" fontId="31" fillId="3" borderId="22" xfId="0" applyFont="1" applyFill="1" applyBorder="1" applyAlignment="1" applyProtection="1">
      <alignment horizontal="center" vertical="center" wrapText="1"/>
      <protection hidden="1"/>
    </xf>
    <xf numFmtId="0" fontId="31" fillId="3" borderId="3" xfId="0" applyFont="1" applyFill="1" applyBorder="1" applyAlignment="1" applyProtection="1">
      <alignment horizontal="center" vertical="center" wrapText="1"/>
      <protection hidden="1"/>
    </xf>
    <xf numFmtId="0" fontId="17" fillId="0" borderId="11"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15" xfId="0" applyFont="1" applyBorder="1" applyAlignment="1" applyProtection="1">
      <alignment horizontal="left" vertical="center" wrapText="1"/>
      <protection hidden="1"/>
    </xf>
    <xf numFmtId="0" fontId="0" fillId="0" borderId="18" xfId="0" applyBorder="1" applyAlignment="1" applyProtection="1">
      <alignment horizontal="left" indent="1"/>
      <protection hidden="1"/>
    </xf>
    <xf numFmtId="0" fontId="0" fillId="0" borderId="42" xfId="0" applyBorder="1" applyAlignment="1" applyProtection="1">
      <alignment horizontal="left" indent="1"/>
      <protection hidden="1"/>
    </xf>
    <xf numFmtId="0" fontId="0" fillId="0" borderId="2" xfId="0" applyBorder="1" applyAlignment="1" applyProtection="1">
      <alignment horizontal="left" indent="1"/>
      <protection hidden="1"/>
    </xf>
    <xf numFmtId="0" fontId="0" fillId="0" borderId="3" xfId="0" applyBorder="1" applyAlignment="1" applyProtection="1">
      <alignment horizontal="left" indent="1"/>
      <protection hidden="1"/>
    </xf>
    <xf numFmtId="0" fontId="0" fillId="0" borderId="36" xfId="0" applyBorder="1" applyAlignment="1" applyProtection="1">
      <alignment horizontal="left" indent="1"/>
      <protection hidden="1"/>
    </xf>
    <xf numFmtId="0" fontId="0" fillId="0" borderId="37" xfId="0" applyBorder="1" applyAlignment="1" applyProtection="1">
      <alignment horizontal="left" indent="1"/>
      <protection hidden="1"/>
    </xf>
    <xf numFmtId="0" fontId="2" fillId="0" borderId="71" xfId="0" applyFont="1" applyBorder="1" applyAlignment="1" applyProtection="1">
      <alignment horizontal="center" vertical="center" textRotation="90" wrapText="1"/>
      <protection hidden="1"/>
    </xf>
    <xf numFmtId="0" fontId="2" fillId="0" borderId="63" xfId="0" applyFont="1" applyBorder="1" applyAlignment="1" applyProtection="1">
      <alignment horizontal="center" vertical="center" textRotation="90" wrapText="1"/>
      <protection hidden="1"/>
    </xf>
    <xf numFmtId="0" fontId="2" fillId="0" borderId="72" xfId="0" applyFont="1" applyBorder="1" applyAlignment="1" applyProtection="1">
      <alignment horizontal="center" vertical="center" textRotation="90" wrapText="1"/>
      <protection hidden="1"/>
    </xf>
    <xf numFmtId="0" fontId="1" fillId="0" borderId="41" xfId="0" applyFont="1" applyBorder="1" applyAlignment="1" applyProtection="1">
      <alignment horizontal="left" indent="1" shrinkToFit="1"/>
      <protection locked="0"/>
    </xf>
    <xf numFmtId="0" fontId="1" fillId="0" borderId="18" xfId="0" applyFont="1" applyBorder="1" applyAlignment="1" applyProtection="1">
      <alignment horizontal="left" indent="1" shrinkToFit="1"/>
      <protection locked="0"/>
    </xf>
    <xf numFmtId="0" fontId="1" fillId="0" borderId="64" xfId="0" applyFont="1" applyBorder="1" applyAlignment="1" applyProtection="1">
      <alignment horizontal="left" indent="1" shrinkToFit="1"/>
      <protection locked="0"/>
    </xf>
    <xf numFmtId="0" fontId="20" fillId="5" borderId="23" xfId="0" applyFont="1" applyFill="1" applyBorder="1" applyAlignment="1" applyProtection="1">
      <alignment horizontal="center" vertical="center"/>
      <protection hidden="1"/>
    </xf>
    <xf numFmtId="0" fontId="20" fillId="5" borderId="24"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hidden="1"/>
    </xf>
    <xf numFmtId="0" fontId="22" fillId="0" borderId="11"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15"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1" fillId="0" borderId="0" xfId="0" applyFont="1" applyBorder="1" applyAlignment="1" applyProtection="1">
      <alignment horizontal="center"/>
      <protection hidden="1"/>
    </xf>
    <xf numFmtId="0" fontId="11" fillId="0" borderId="0" xfId="0" applyFont="1" applyAlignment="1" applyProtection="1">
      <alignment horizontal="left" wrapText="1"/>
      <protection hidden="1"/>
    </xf>
    <xf numFmtId="0" fontId="0" fillId="0" borderId="0" xfId="0" applyAlignment="1" applyProtection="1">
      <alignment horizontal="left"/>
      <protection hidden="1"/>
    </xf>
    <xf numFmtId="14" fontId="27" fillId="7" borderId="0" xfId="0" applyNumberFormat="1" applyFont="1" applyFill="1" applyBorder="1" applyAlignment="1" applyProtection="1">
      <alignment horizontal="center" vertical="top" shrinkToFit="1"/>
      <protection locked="0"/>
    </xf>
    <xf numFmtId="0" fontId="27" fillId="7" borderId="0" xfId="0" applyFont="1" applyFill="1" applyBorder="1" applyAlignment="1" applyProtection="1">
      <alignment horizontal="center" vertical="top" shrinkToFit="1"/>
      <protection locked="0"/>
    </xf>
    <xf numFmtId="0" fontId="30" fillId="3" borderId="0" xfId="0" applyFont="1" applyFill="1" applyBorder="1" applyAlignment="1" applyProtection="1">
      <alignment horizontal="center" shrinkToFit="1"/>
      <protection hidden="1"/>
    </xf>
    <xf numFmtId="0" fontId="25" fillId="7" borderId="0" xfId="0" applyFont="1" applyFill="1" applyBorder="1" applyAlignment="1" applyProtection="1">
      <alignment horizontal="center" shrinkToFit="1"/>
      <protection locked="0"/>
    </xf>
    <xf numFmtId="0" fontId="6" fillId="0" borderId="6" xfId="0" applyFont="1" applyBorder="1" applyAlignment="1" applyProtection="1">
      <alignment horizontal="center" vertical="top" wrapText="1"/>
      <protection hidden="1"/>
    </xf>
    <xf numFmtId="0" fontId="6" fillId="0" borderId="0" xfId="0" applyFont="1" applyBorder="1" applyAlignment="1" applyProtection="1">
      <alignment horizontal="center" vertical="top" wrapText="1"/>
      <protection hidden="1"/>
    </xf>
    <xf numFmtId="0" fontId="6" fillId="0" borderId="29" xfId="0" applyFont="1" applyBorder="1" applyAlignment="1" applyProtection="1">
      <alignment horizontal="center" vertical="top" wrapText="1"/>
      <protection hidden="1"/>
    </xf>
    <xf numFmtId="0" fontId="0" fillId="0" borderId="0" xfId="0" applyAlignment="1" applyProtection="1">
      <alignment horizontal="center"/>
      <protection hidden="1"/>
    </xf>
    <xf numFmtId="0" fontId="29" fillId="7" borderId="5" xfId="0" applyFont="1" applyFill="1" applyBorder="1" applyAlignment="1" applyProtection="1">
      <alignment horizontal="left" vertical="center" wrapText="1" indent="1"/>
      <protection locked="0"/>
    </xf>
    <xf numFmtId="0" fontId="29" fillId="7" borderId="6" xfId="0" applyFont="1" applyFill="1" applyBorder="1" applyAlignment="1" applyProtection="1">
      <alignment horizontal="left" vertical="center" wrapText="1" indent="1"/>
      <protection locked="0"/>
    </xf>
    <xf numFmtId="0" fontId="29" fillId="7" borderId="26" xfId="0" applyFont="1" applyFill="1" applyBorder="1" applyAlignment="1" applyProtection="1">
      <alignment horizontal="left" vertical="center" wrapText="1" indent="1"/>
      <protection locked="0"/>
    </xf>
    <xf numFmtId="0" fontId="29" fillId="7" borderId="7" xfId="0" applyFont="1" applyFill="1" applyBorder="1" applyAlignment="1" applyProtection="1">
      <alignment horizontal="left" vertical="center" wrapText="1" indent="1"/>
      <protection locked="0"/>
    </xf>
    <xf numFmtId="0" fontId="29" fillId="7" borderId="0" xfId="0" applyFont="1" applyFill="1" applyBorder="1" applyAlignment="1" applyProtection="1">
      <alignment horizontal="left" vertical="center" wrapText="1" indent="1"/>
      <protection locked="0"/>
    </xf>
    <xf numFmtId="0" fontId="29" fillId="7" borderId="8" xfId="0" applyFont="1" applyFill="1" applyBorder="1" applyAlignment="1" applyProtection="1">
      <alignment horizontal="left" vertical="center" wrapText="1" indent="1"/>
      <protection locked="0"/>
    </xf>
    <xf numFmtId="0" fontId="29" fillId="7" borderId="27" xfId="0" applyFont="1" applyFill="1" applyBorder="1" applyAlignment="1" applyProtection="1">
      <alignment horizontal="left" vertical="center" wrapText="1" indent="1"/>
      <protection locked="0"/>
    </xf>
    <xf numFmtId="0" fontId="29" fillId="7" borderId="4" xfId="0" applyFont="1" applyFill="1" applyBorder="1" applyAlignment="1" applyProtection="1">
      <alignment horizontal="left" vertical="center" wrapText="1" indent="1"/>
      <protection locked="0"/>
    </xf>
    <xf numFmtId="0" fontId="29" fillId="7" borderId="28" xfId="0" applyFont="1" applyFill="1" applyBorder="1" applyAlignment="1" applyProtection="1">
      <alignment horizontal="left" vertical="center" wrapText="1" indent="1"/>
      <protection locked="0"/>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0" borderId="62" xfId="0"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xf>
    <xf numFmtId="0" fontId="23" fillId="0" borderId="11" xfId="0" applyFont="1" applyBorder="1" applyAlignment="1" applyProtection="1">
      <alignment horizontal="center"/>
      <protection hidden="1"/>
    </xf>
    <xf numFmtId="0" fontId="20" fillId="5" borderId="19" xfId="0" applyFont="1" applyFill="1" applyBorder="1" applyAlignment="1" applyProtection="1">
      <alignment horizontal="center" vertical="center"/>
      <protection hidden="1"/>
    </xf>
    <xf numFmtId="0" fontId="22" fillId="0" borderId="19"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5" fillId="0" borderId="11" xfId="0" applyFont="1" applyBorder="1" applyAlignment="1" applyProtection="1">
      <alignment horizont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8" fillId="7" borderId="5" xfId="0" applyFont="1" applyFill="1" applyBorder="1" applyAlignment="1" applyProtection="1">
      <alignment horizontal="center" vertical="center" shrinkToFit="1"/>
      <protection locked="0"/>
    </xf>
    <xf numFmtId="0" fontId="28" fillId="7" borderId="26" xfId="0" applyFont="1" applyFill="1" applyBorder="1" applyAlignment="1" applyProtection="1">
      <alignment horizontal="center" vertical="center" shrinkToFit="1"/>
      <protection locked="0"/>
    </xf>
    <xf numFmtId="0" fontId="28" fillId="7" borderId="27" xfId="0" applyFont="1" applyFill="1" applyBorder="1" applyAlignment="1" applyProtection="1">
      <alignment horizontal="center" vertical="center" shrinkToFit="1"/>
      <protection locked="0"/>
    </xf>
    <xf numFmtId="0" fontId="28" fillId="7" borderId="28" xfId="0" applyFont="1" applyFill="1" applyBorder="1" applyAlignment="1" applyProtection="1">
      <alignment horizontal="center" vertical="center" shrinkToFit="1"/>
      <protection locked="0"/>
    </xf>
    <xf numFmtId="0" fontId="18" fillId="0" borderId="36" xfId="0" applyFont="1" applyBorder="1" applyAlignment="1" applyProtection="1">
      <alignment horizontal="center"/>
      <protection hidden="1"/>
    </xf>
    <xf numFmtId="0" fontId="35" fillId="0" borderId="0" xfId="0" applyFont="1" applyBorder="1" applyAlignment="1" applyProtection="1">
      <alignment horizontal="center" shrinkToFit="1"/>
      <protection hidden="1"/>
    </xf>
    <xf numFmtId="0" fontId="7" fillId="0" borderId="3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30"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42" fillId="12" borderId="1" xfId="0" applyFont="1" applyFill="1" applyBorder="1" applyAlignment="1" applyProtection="1">
      <alignment horizontal="center" vertical="center" shrinkToFit="1"/>
      <protection hidden="1"/>
    </xf>
    <xf numFmtId="0" fontId="14" fillId="0" borderId="19" xfId="0" applyFont="1" applyBorder="1" applyAlignment="1" applyProtection="1">
      <alignment horizontal="justify" vertical="center" wrapText="1"/>
      <protection hidden="1"/>
    </xf>
    <xf numFmtId="0" fontId="14" fillId="0" borderId="11" xfId="0" applyFont="1" applyBorder="1" applyAlignment="1" applyProtection="1">
      <alignment horizontal="justify" vertical="center" wrapText="1"/>
      <protection hidden="1"/>
    </xf>
    <xf numFmtId="0" fontId="14" fillId="0" borderId="20" xfId="0" applyFont="1" applyBorder="1" applyAlignment="1" applyProtection="1">
      <alignment horizontal="justify" vertical="center" wrapText="1"/>
      <protection hidden="1"/>
    </xf>
    <xf numFmtId="0" fontId="14" fillId="0" borderId="0" xfId="0" applyFont="1" applyBorder="1" applyAlignment="1" applyProtection="1">
      <alignment horizontal="justify" vertical="center" wrapText="1"/>
      <protection hidden="1"/>
    </xf>
    <xf numFmtId="0" fontId="14" fillId="0" borderId="21" xfId="0" applyFont="1" applyBorder="1" applyAlignment="1" applyProtection="1">
      <alignment horizontal="justify" vertical="center" wrapText="1"/>
      <protection hidden="1"/>
    </xf>
    <xf numFmtId="0" fontId="14" fillId="0" borderId="15" xfId="0" applyFont="1" applyBorder="1" applyAlignment="1" applyProtection="1">
      <alignment horizontal="justify" vertical="center" wrapText="1"/>
      <protection hidden="1"/>
    </xf>
    <xf numFmtId="0" fontId="0" fillId="0" borderId="42" xfId="0" applyBorder="1" applyAlignment="1">
      <alignment horizontal="left" indent="1"/>
    </xf>
    <xf numFmtId="0" fontId="0" fillId="0" borderId="31" xfId="0" applyBorder="1" applyAlignment="1">
      <alignment horizontal="left" indent="1"/>
    </xf>
    <xf numFmtId="0" fontId="0" fillId="0" borderId="41" xfId="0" applyBorder="1" applyAlignment="1">
      <alignment horizontal="left" indent="1"/>
    </xf>
    <xf numFmtId="0" fontId="23" fillId="0" borderId="18" xfId="0" applyFon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0" fillId="10" borderId="79" xfId="0" applyFont="1" applyFill="1" applyBorder="1" applyAlignment="1">
      <alignment horizontal="center" vertical="center"/>
    </xf>
    <xf numFmtId="0" fontId="10" fillId="10" borderId="65" xfId="0" applyFont="1" applyFill="1" applyBorder="1" applyAlignment="1">
      <alignment horizontal="center" vertical="center"/>
    </xf>
    <xf numFmtId="0" fontId="10" fillId="10" borderId="81" xfId="0" applyFont="1" applyFill="1" applyBorder="1" applyAlignment="1">
      <alignment horizontal="center" vertical="center"/>
    </xf>
    <xf numFmtId="0" fontId="10" fillId="10" borderId="67" xfId="0" applyFont="1" applyFill="1" applyBorder="1" applyAlignment="1">
      <alignment horizontal="center" vertical="center"/>
    </xf>
    <xf numFmtId="0" fontId="1" fillId="3" borderId="78" xfId="0" applyFont="1" applyFill="1" applyBorder="1" applyAlignment="1">
      <alignment horizontal="left" vertical="center"/>
    </xf>
    <xf numFmtId="0" fontId="1" fillId="3" borderId="18" xfId="0" applyFont="1" applyFill="1" applyBorder="1" applyAlignment="1">
      <alignment horizontal="left" vertical="center"/>
    </xf>
    <xf numFmtId="0" fontId="1" fillId="3" borderId="64" xfId="0" applyFont="1" applyFill="1" applyBorder="1" applyAlignment="1">
      <alignment horizontal="left" vertical="center"/>
    </xf>
    <xf numFmtId="0" fontId="1" fillId="3" borderId="79" xfId="0" applyFont="1" applyFill="1" applyBorder="1" applyAlignment="1">
      <alignment horizontal="left" vertical="center"/>
    </xf>
    <xf numFmtId="0" fontId="1" fillId="3" borderId="2" xfId="0" applyFont="1" applyFill="1" applyBorder="1" applyAlignment="1">
      <alignment horizontal="left" vertical="center"/>
    </xf>
    <xf numFmtId="0" fontId="1" fillId="3" borderId="65" xfId="0" applyFont="1" applyFill="1" applyBorder="1" applyAlignment="1">
      <alignment horizontal="left" vertical="center"/>
    </xf>
    <xf numFmtId="0" fontId="1" fillId="3" borderId="81" xfId="0" applyFont="1" applyFill="1" applyBorder="1" applyAlignment="1">
      <alignment horizontal="left" vertical="center"/>
    </xf>
    <xf numFmtId="0" fontId="1" fillId="3" borderId="36" xfId="0" applyFont="1" applyFill="1" applyBorder="1" applyAlignment="1">
      <alignment horizontal="left" vertical="center"/>
    </xf>
    <xf numFmtId="0" fontId="1" fillId="3" borderId="67" xfId="0" applyFont="1" applyFill="1" applyBorder="1" applyAlignment="1">
      <alignment horizontal="left" vertical="center"/>
    </xf>
    <xf numFmtId="0" fontId="6" fillId="0" borderId="6" xfId="0" applyFont="1" applyBorder="1" applyAlignment="1">
      <alignment horizontal="center" vertical="top" wrapText="1"/>
    </xf>
    <xf numFmtId="0" fontId="11" fillId="0" borderId="0" xfId="0" applyFont="1" applyAlignment="1">
      <alignment horizontal="left" wrapText="1"/>
    </xf>
    <xf numFmtId="0" fontId="1" fillId="0" borderId="0" xfId="0" applyFont="1" applyBorder="1" applyAlignment="1">
      <alignment horizontal="center"/>
    </xf>
    <xf numFmtId="0" fontId="13" fillId="4" borderId="32" xfId="0" applyFont="1" applyFill="1" applyBorder="1" applyAlignment="1">
      <alignment horizontal="center"/>
    </xf>
    <xf numFmtId="0" fontId="13" fillId="4" borderId="33" xfId="0" applyFont="1" applyFill="1" applyBorder="1" applyAlignment="1">
      <alignment horizontal="center"/>
    </xf>
    <xf numFmtId="0" fontId="13" fillId="4" borderId="34"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0" fillId="0" borderId="4" xfId="0" applyBorder="1" applyAlignment="1">
      <alignment horizontal="center"/>
    </xf>
    <xf numFmtId="0" fontId="0" fillId="0" borderId="28" xfId="0" applyBorder="1" applyAlignment="1">
      <alignment horizontal="center"/>
    </xf>
    <xf numFmtId="0" fontId="6" fillId="0" borderId="0" xfId="0" applyFont="1" applyBorder="1" applyAlignment="1">
      <alignment horizontal="center" vertical="top" wrapText="1"/>
    </xf>
    <xf numFmtId="0" fontId="0" fillId="3" borderId="36" xfId="0" applyFill="1" applyBorder="1" applyAlignment="1">
      <alignment horizontal="center"/>
    </xf>
    <xf numFmtId="0" fontId="0" fillId="3" borderId="67" xfId="0" applyFill="1" applyBorder="1" applyAlignment="1">
      <alignment horizontal="center"/>
    </xf>
    <xf numFmtId="0" fontId="0" fillId="0" borderId="0" xfId="0" applyBorder="1" applyAlignment="1">
      <alignment horizontal="center" shrinkToFit="1"/>
    </xf>
    <xf numFmtId="0" fontId="0" fillId="0" borderId="8" xfId="0" applyBorder="1" applyAlignment="1">
      <alignment horizontal="center" shrinkToFit="1"/>
    </xf>
    <xf numFmtId="0" fontId="0" fillId="0" borderId="1" xfId="0" applyBorder="1" applyAlignment="1">
      <alignment horizontal="center" wrapText="1"/>
    </xf>
    <xf numFmtId="0" fontId="20" fillId="5" borderId="19"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3" borderId="4" xfId="0" applyFill="1" applyBorder="1" applyAlignment="1">
      <alignment horizontal="center"/>
    </xf>
    <xf numFmtId="0" fontId="0" fillId="3" borderId="82" xfId="0" applyFill="1" applyBorder="1" applyAlignment="1">
      <alignment horizontal="center"/>
    </xf>
    <xf numFmtId="0" fontId="0" fillId="3" borderId="2" xfId="0" applyFill="1" applyBorder="1" applyAlignment="1">
      <alignment horizontal="center"/>
    </xf>
    <xf numFmtId="0" fontId="0" fillId="3" borderId="65" xfId="0" applyFill="1" applyBorder="1" applyAlignment="1">
      <alignment horizontal="center"/>
    </xf>
    <xf numFmtId="0" fontId="1" fillId="2" borderId="33" xfId="0" applyFont="1" applyFill="1" applyBorder="1" applyAlignment="1">
      <alignment horizontal="left" indent="1"/>
    </xf>
    <xf numFmtId="0" fontId="1" fillId="2" borderId="33" xfId="0" applyFont="1" applyFill="1" applyBorder="1" applyAlignment="1">
      <alignment horizontal="center"/>
    </xf>
    <xf numFmtId="0" fontId="1" fillId="2" borderId="34" xfId="0" applyFont="1" applyFill="1" applyBorder="1" applyAlignment="1">
      <alignment horizontal="center"/>
    </xf>
    <xf numFmtId="0" fontId="25" fillId="0" borderId="11" xfId="0" applyFont="1" applyBorder="1" applyAlignment="1">
      <alignment horizontal="center"/>
    </xf>
    <xf numFmtId="0" fontId="14" fillId="0" borderId="19"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15" xfId="0" applyFont="1" applyBorder="1" applyAlignment="1">
      <alignment horizontal="justify" vertical="center" wrapText="1"/>
    </xf>
    <xf numFmtId="0" fontId="58" fillId="0" borderId="31" xfId="0" applyFont="1" applyBorder="1" applyAlignment="1">
      <alignment horizontal="center" vertical="center" wrapText="1"/>
    </xf>
    <xf numFmtId="0" fontId="58" fillId="0" borderId="1" xfId="0" applyFont="1" applyBorder="1" applyAlignment="1">
      <alignment horizontal="center" vertical="center" wrapText="1"/>
    </xf>
    <xf numFmtId="0" fontId="1" fillId="2" borderId="32" xfId="0" applyFont="1" applyFill="1" applyBorder="1" applyAlignment="1">
      <alignment horizontal="center"/>
    </xf>
    <xf numFmtId="0" fontId="10" fillId="10" borderId="80" xfId="0" applyFont="1" applyFill="1" applyBorder="1" applyAlignment="1">
      <alignment horizontal="center" vertical="center"/>
    </xf>
    <xf numFmtId="0" fontId="10" fillId="10" borderId="82" xfId="0" applyFont="1" applyFill="1" applyBorder="1" applyAlignment="1">
      <alignment horizontal="center" vertical="center"/>
    </xf>
    <xf numFmtId="0" fontId="21" fillId="0" borderId="0" xfId="0" applyFont="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53" fillId="0" borderId="15" xfId="0" applyFont="1" applyBorder="1" applyAlignment="1">
      <alignment horizontal="center"/>
    </xf>
    <xf numFmtId="0" fontId="23" fillId="0" borderId="0" xfId="0" applyFont="1" applyBorder="1" applyAlignment="1">
      <alignment horizontal="center" vertical="center" wrapText="1"/>
    </xf>
    <xf numFmtId="0" fontId="54" fillId="0" borderId="15" xfId="0" applyFont="1" applyBorder="1" applyAlignment="1">
      <alignment horizontal="center"/>
    </xf>
    <xf numFmtId="0" fontId="0" fillId="0" borderId="11" xfId="0" applyBorder="1"/>
    <xf numFmtId="0" fontId="0" fillId="0" borderId="0" xfId="0"/>
    <xf numFmtId="0" fontId="0" fillId="0" borderId="15" xfId="0" applyBorder="1"/>
  </cellXfs>
  <cellStyles count="1">
    <cellStyle name="Normal" xfId="0" builtinId="0"/>
  </cellStyles>
  <dxfs count="12">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color rgb="FF0000FF"/>
      </font>
      <fill>
        <patternFill>
          <bgColor rgb="FFCCFFCC"/>
        </patternFill>
      </fill>
    </dxf>
    <dxf>
      <font>
        <color theme="0"/>
      </font>
      <fill>
        <patternFill>
          <bgColor rgb="FFFF0000"/>
        </patternFill>
      </fill>
    </dxf>
    <dxf>
      <font>
        <b/>
        <i val="0"/>
        <color theme="0"/>
      </font>
      <fill>
        <patternFill>
          <bgColor theme="1"/>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16" fmlaLink="$AG$1" fmlaRange="KURSLAR!$E$2:$E$102" noThreeD="1" sel="79"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219075</xdr:colOff>
      <xdr:row>0</xdr:row>
      <xdr:rowOff>0</xdr:rowOff>
    </xdr:from>
    <xdr:to>
      <xdr:col>22</xdr:col>
      <xdr:colOff>60555</xdr:colOff>
      <xdr:row>3</xdr:row>
      <xdr:rowOff>56954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62850" y="0"/>
          <a:ext cx="546330" cy="68560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absolute">
        <xdr:from>
          <xdr:col>29</xdr:col>
          <xdr:colOff>9525</xdr:colOff>
          <xdr:row>13</xdr:row>
          <xdr:rowOff>9525</xdr:rowOff>
        </xdr:from>
        <xdr:to>
          <xdr:col>31</xdr:col>
          <xdr:colOff>9525</xdr:colOff>
          <xdr:row>84</xdr:row>
          <xdr:rowOff>9525</xdr:rowOff>
        </xdr:to>
        <xdr:sp macro="" textlink="">
          <xdr:nvSpPr>
            <xdr:cNvPr id="1033" name="List Box 9" hidden="1">
              <a:extLst>
                <a:ext uri="{63B3BB69-23CF-44E3-9099-C40C66FF867C}">
                  <a14:compatExt spid="_x0000_s1033"/>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74"/>
  <sheetViews>
    <sheetView showGridLines="0" showRowColHeaders="0" showZeros="0" workbookViewId="0">
      <pane ySplit="13" topLeftCell="A14" activePane="bottomLeft" state="frozenSplit"/>
      <selection pane="bottomLeft" activeCell="F6" sqref="F6:P6"/>
    </sheetView>
  </sheetViews>
  <sheetFormatPr defaultColWidth="5.42578125" defaultRowHeight="15" x14ac:dyDescent="0.25"/>
  <cols>
    <col min="1" max="2" width="4.7109375" style="52" customWidth="1"/>
    <col min="3" max="3" width="0.7109375" style="52" customWidth="1"/>
    <col min="4" max="4" width="6.85546875" style="52" customWidth="1"/>
    <col min="5" max="5" width="9" style="52" customWidth="1"/>
    <col min="6" max="6" width="2.5703125" style="58" customWidth="1"/>
    <col min="7" max="7" width="6.5703125" style="58" customWidth="1"/>
    <col min="8" max="8" width="6.42578125" style="58" customWidth="1"/>
    <col min="9" max="10" width="5.7109375" style="58" customWidth="1"/>
    <col min="11" max="12" width="5.42578125" style="52"/>
    <col min="13" max="15" width="5.28515625" style="52" customWidth="1"/>
    <col min="16" max="16" width="3.42578125" style="52" customWidth="1"/>
    <col min="17" max="17" width="7.85546875" style="52" customWidth="1"/>
    <col min="18" max="18" width="6.5703125" style="52" customWidth="1"/>
    <col min="19" max="20" width="6.28515625" style="52" customWidth="1"/>
    <col min="21" max="22" width="5.28515625" style="52" customWidth="1"/>
    <col min="23" max="24" width="1.140625" style="52" customWidth="1"/>
    <col min="25" max="25" width="3" style="52" customWidth="1"/>
    <col min="26" max="26" width="7" style="52" hidden="1" customWidth="1"/>
    <col min="27" max="27" width="6" style="52" hidden="1" customWidth="1"/>
    <col min="28" max="28" width="9.7109375" style="52" hidden="1" customWidth="1"/>
    <col min="29" max="29" width="2.85546875" style="111" customWidth="1"/>
    <col min="30" max="30" width="8" style="52" customWidth="1"/>
    <col min="31" max="31" width="36.7109375" style="52" customWidth="1"/>
    <col min="32" max="32" width="5.42578125" style="52"/>
    <col min="33" max="33" width="0" style="52" hidden="1" customWidth="1"/>
    <col min="34" max="16384" width="5.42578125" style="52"/>
  </cols>
  <sheetData>
    <row r="1" spans="2:33" ht="7.5" customHeight="1" x14ac:dyDescent="0.25">
      <c r="AG1" s="107">
        <v>79</v>
      </c>
    </row>
    <row r="2" spans="2:33" ht="23.25" x14ac:dyDescent="0.35">
      <c r="D2" s="53"/>
      <c r="E2" s="53"/>
      <c r="F2" s="53"/>
      <c r="G2" s="53"/>
      <c r="H2" s="53"/>
      <c r="I2" s="53"/>
      <c r="J2" s="53"/>
      <c r="K2" s="53"/>
      <c r="L2" s="54" t="s">
        <v>29</v>
      </c>
      <c r="M2" s="53"/>
      <c r="N2" s="53"/>
      <c r="O2" s="53"/>
      <c r="P2" s="53"/>
      <c r="Q2" s="53"/>
      <c r="R2" s="53"/>
      <c r="S2" s="53"/>
      <c r="T2" s="53"/>
      <c r="U2" s="53"/>
      <c r="V2" s="53"/>
      <c r="W2" s="53"/>
    </row>
    <row r="3" spans="2:33" ht="18.75" x14ac:dyDescent="0.3">
      <c r="E3" s="55"/>
      <c r="F3" s="55"/>
      <c r="G3" s="55"/>
      <c r="H3" s="55"/>
      <c r="I3" s="55"/>
      <c r="J3" s="55"/>
      <c r="K3" s="55"/>
      <c r="L3" s="56" t="s">
        <v>199</v>
      </c>
      <c r="M3" s="57"/>
      <c r="N3" s="55"/>
      <c r="O3" s="55"/>
      <c r="P3" s="55"/>
      <c r="Q3" s="55"/>
      <c r="R3" s="55"/>
      <c r="S3" s="55"/>
      <c r="U3" s="173" t="s">
        <v>218</v>
      </c>
      <c r="V3" s="55"/>
      <c r="W3" s="55"/>
      <c r="AE3" s="239" t="s">
        <v>176</v>
      </c>
    </row>
    <row r="4" spans="2:33" ht="5.25" customHeight="1" thickBot="1" x14ac:dyDescent="0.3">
      <c r="AE4" s="239"/>
    </row>
    <row r="5" spans="2:33" ht="3.75" customHeight="1" thickBot="1" x14ac:dyDescent="0.35">
      <c r="B5" s="362" t="s">
        <v>36</v>
      </c>
      <c r="C5" s="59"/>
      <c r="D5" s="60"/>
      <c r="E5" s="61"/>
      <c r="F5" s="62"/>
      <c r="G5" s="63"/>
      <c r="H5" s="63"/>
      <c r="I5" s="63"/>
      <c r="J5" s="63"/>
      <c r="K5" s="64"/>
      <c r="L5" s="64"/>
      <c r="M5" s="64"/>
      <c r="N5" s="64"/>
      <c r="O5" s="64"/>
      <c r="P5" s="64"/>
      <c r="Q5" s="64"/>
      <c r="R5" s="64"/>
      <c r="S5" s="64"/>
      <c r="T5" s="64"/>
      <c r="U5" s="367" t="s">
        <v>73</v>
      </c>
      <c r="V5" s="368"/>
      <c r="W5" s="369"/>
      <c r="AE5" s="240"/>
    </row>
    <row r="6" spans="2:33" ht="14.25" customHeight="1" x14ac:dyDescent="0.3">
      <c r="B6" s="282"/>
      <c r="C6" s="65"/>
      <c r="D6" s="66" t="s">
        <v>10</v>
      </c>
      <c r="E6" s="67"/>
      <c r="F6" s="256" t="s">
        <v>193</v>
      </c>
      <c r="G6" s="257"/>
      <c r="H6" s="257"/>
      <c r="I6" s="257"/>
      <c r="J6" s="257"/>
      <c r="K6" s="257"/>
      <c r="L6" s="257"/>
      <c r="M6" s="257"/>
      <c r="N6" s="257"/>
      <c r="O6" s="257"/>
      <c r="P6" s="257"/>
      <c r="R6" s="376" t="s">
        <v>67</v>
      </c>
      <c r="S6" s="376"/>
      <c r="T6" s="68"/>
      <c r="U6" s="370"/>
      <c r="V6" s="371"/>
      <c r="W6" s="372"/>
      <c r="AD6" s="102">
        <f>U16</f>
        <v>0</v>
      </c>
      <c r="AE6" s="112" t="s">
        <v>177</v>
      </c>
    </row>
    <row r="7" spans="2:33" ht="15" customHeight="1" x14ac:dyDescent="0.3">
      <c r="B7" s="282"/>
      <c r="C7" s="65"/>
      <c r="D7" s="66" t="s">
        <v>9</v>
      </c>
      <c r="E7" s="67"/>
      <c r="F7" s="256" t="s">
        <v>195</v>
      </c>
      <c r="G7" s="257"/>
      <c r="H7" s="257"/>
      <c r="I7" s="257"/>
      <c r="J7" s="257"/>
      <c r="K7" s="257"/>
      <c r="L7" s="257"/>
      <c r="M7" s="96"/>
      <c r="N7" s="96"/>
      <c r="O7" s="96"/>
      <c r="P7" s="96"/>
      <c r="R7" s="376"/>
      <c r="S7" s="376"/>
      <c r="T7" s="68"/>
      <c r="U7" s="370"/>
      <c r="V7" s="371"/>
      <c r="W7" s="372"/>
      <c r="AD7" s="103">
        <f>IFERROR((VLOOKUP("X",AA19:AB30,2,0)),0)</f>
        <v>0</v>
      </c>
      <c r="AE7" s="113" t="s">
        <v>178</v>
      </c>
    </row>
    <row r="8" spans="2:33" ht="15" customHeight="1" thickBot="1" x14ac:dyDescent="0.35">
      <c r="B8" s="282"/>
      <c r="C8" s="65"/>
      <c r="D8" s="66" t="s">
        <v>11</v>
      </c>
      <c r="E8" s="67"/>
      <c r="F8" s="258" t="s">
        <v>196</v>
      </c>
      <c r="G8" s="257"/>
      <c r="H8" s="257"/>
      <c r="I8" s="257"/>
      <c r="J8" s="257"/>
      <c r="K8" s="96"/>
      <c r="L8" s="96"/>
      <c r="M8" s="96"/>
      <c r="N8" s="263" t="str">
        <f>IF(AD9&gt;0,"Toplam Puanı","")</f>
        <v/>
      </c>
      <c r="O8" s="263"/>
      <c r="P8" s="263"/>
      <c r="R8" s="377"/>
      <c r="S8" s="378"/>
      <c r="T8" s="68"/>
      <c r="U8" s="370"/>
      <c r="V8" s="371"/>
      <c r="W8" s="372"/>
      <c r="AD8" s="104">
        <f>SUMIF(AA34:AA38,"x",AB34:AB38)</f>
        <v>0</v>
      </c>
      <c r="AE8" s="114" t="s">
        <v>179</v>
      </c>
    </row>
    <row r="9" spans="2:33" ht="15" customHeight="1" thickBot="1" x14ac:dyDescent="0.35">
      <c r="B9" s="282"/>
      <c r="C9" s="65"/>
      <c r="D9" s="71" t="s">
        <v>30</v>
      </c>
      <c r="E9" s="67"/>
      <c r="F9" s="259" t="s">
        <v>197</v>
      </c>
      <c r="G9" s="260"/>
      <c r="H9" s="260"/>
      <c r="I9" s="260"/>
      <c r="J9" s="260"/>
      <c r="K9" s="260"/>
      <c r="L9" s="260"/>
      <c r="M9" s="96"/>
      <c r="N9" s="382" t="str">
        <f>IF(AD9&gt;0,AD9,"")</f>
        <v/>
      </c>
      <c r="O9" s="382"/>
      <c r="P9" s="382"/>
      <c r="R9" s="379"/>
      <c r="S9" s="380"/>
      <c r="T9" s="68"/>
      <c r="U9" s="370"/>
      <c r="V9" s="371"/>
      <c r="W9" s="372"/>
      <c r="AD9" s="105">
        <f>SUM(AD6:AD8)</f>
        <v>0</v>
      </c>
      <c r="AE9" s="115" t="s">
        <v>171</v>
      </c>
    </row>
    <row r="10" spans="2:33" ht="12" customHeight="1" thickBot="1" x14ac:dyDescent="0.35">
      <c r="B10" s="283"/>
      <c r="C10" s="72"/>
      <c r="D10" s="73"/>
      <c r="E10" s="74"/>
      <c r="F10" s="75"/>
      <c r="G10" s="76"/>
      <c r="H10" s="76"/>
      <c r="I10" s="76"/>
      <c r="J10" s="76"/>
      <c r="K10" s="77"/>
      <c r="L10" s="77"/>
      <c r="M10" s="77"/>
      <c r="N10" s="77"/>
      <c r="O10" s="77"/>
      <c r="P10" s="77"/>
      <c r="R10" s="381" t="s">
        <v>81</v>
      </c>
      <c r="S10" s="381"/>
      <c r="T10" s="78"/>
      <c r="U10" s="373"/>
      <c r="V10" s="374"/>
      <c r="W10" s="375"/>
      <c r="AD10" s="251"/>
      <c r="AE10" s="251"/>
    </row>
    <row r="11" spans="2:33" ht="15" customHeight="1" x14ac:dyDescent="0.25">
      <c r="B11" s="327" t="s">
        <v>37</v>
      </c>
      <c r="C11" s="300" t="s">
        <v>49</v>
      </c>
      <c r="D11" s="301"/>
      <c r="E11" s="302"/>
      <c r="F11" s="63"/>
      <c r="G11" s="361" t="s">
        <v>175</v>
      </c>
      <c r="H11" s="361"/>
      <c r="J11" s="154" t="s">
        <v>208</v>
      </c>
      <c r="K11" s="106"/>
      <c r="L11" s="106"/>
      <c r="M11" s="106"/>
      <c r="N11" s="106"/>
      <c r="O11" s="106"/>
      <c r="P11" s="106"/>
      <c r="Q11" s="106"/>
      <c r="R11" s="106"/>
      <c r="S11" s="106"/>
      <c r="T11" s="106"/>
      <c r="U11" s="106"/>
      <c r="V11" s="106"/>
      <c r="W11" s="79"/>
    </row>
    <row r="12" spans="2:33" ht="20.25" customHeight="1" x14ac:dyDescent="0.25">
      <c r="B12" s="328"/>
      <c r="C12" s="284"/>
      <c r="D12" s="285"/>
      <c r="E12" s="286"/>
      <c r="F12" s="80"/>
      <c r="G12" s="398">
        <f>AG1</f>
        <v>79</v>
      </c>
      <c r="H12" s="398"/>
      <c r="J12" s="252" t="str">
        <f>IFERROR((VLOOKUP(G12,KURSLAR!C:D,2,0)),"")</f>
        <v>Resim Sanatı Eğitimi Alanı Kurslar</v>
      </c>
      <c r="K12" s="253"/>
      <c r="L12" s="253"/>
      <c r="M12" s="253"/>
      <c r="N12" s="253"/>
      <c r="O12" s="253"/>
      <c r="P12" s="253"/>
      <c r="Q12" s="253"/>
      <c r="R12" s="253"/>
      <c r="S12" s="253"/>
      <c r="T12" s="253"/>
      <c r="U12" s="253"/>
      <c r="V12" s="254"/>
      <c r="W12" s="81"/>
      <c r="AD12" s="255" t="s">
        <v>180</v>
      </c>
      <c r="AE12" s="255"/>
    </row>
    <row r="13" spans="2:33" ht="12.75" customHeight="1" thickBot="1" x14ac:dyDescent="0.3">
      <c r="B13" s="329"/>
      <c r="C13" s="287"/>
      <c r="D13" s="288"/>
      <c r="E13" s="289"/>
      <c r="F13" s="80"/>
      <c r="G13" s="264" t="s">
        <v>79</v>
      </c>
      <c r="H13" s="264"/>
      <c r="I13" s="140"/>
      <c r="J13" s="153" t="s">
        <v>198</v>
      </c>
      <c r="K13" s="70"/>
      <c r="L13" s="70"/>
      <c r="M13" s="70"/>
      <c r="N13" s="70"/>
      <c r="O13" s="70"/>
      <c r="P13" s="70"/>
      <c r="Q13" s="70"/>
      <c r="R13" s="70"/>
      <c r="S13" s="70"/>
      <c r="T13" s="70"/>
      <c r="U13" s="70"/>
      <c r="V13" s="70"/>
      <c r="W13" s="81"/>
    </row>
    <row r="14" spans="2:33" ht="33.75" customHeight="1" x14ac:dyDescent="0.25">
      <c r="B14" s="362" t="s">
        <v>38</v>
      </c>
      <c r="C14" s="389" t="s">
        <v>203</v>
      </c>
      <c r="D14" s="390"/>
      <c r="E14" s="391"/>
      <c r="F14" s="399" t="s">
        <v>77</v>
      </c>
      <c r="G14" s="400"/>
      <c r="H14" s="400"/>
      <c r="I14" s="400"/>
      <c r="J14" s="400"/>
      <c r="K14" s="400"/>
      <c r="L14" s="400"/>
      <c r="M14" s="400"/>
      <c r="N14" s="400"/>
      <c r="O14" s="400"/>
      <c r="P14" s="400"/>
      <c r="Q14" s="383" t="s">
        <v>76</v>
      </c>
      <c r="R14" s="383"/>
      <c r="S14" s="385" t="s">
        <v>80</v>
      </c>
      <c r="T14" s="386"/>
      <c r="U14" s="245" t="s">
        <v>74</v>
      </c>
      <c r="V14" s="246"/>
      <c r="W14" s="97"/>
    </row>
    <row r="15" spans="2:33" ht="24" customHeight="1" x14ac:dyDescent="0.25">
      <c r="B15" s="282"/>
      <c r="C15" s="392"/>
      <c r="D15" s="393"/>
      <c r="E15" s="394"/>
      <c r="F15" s="401"/>
      <c r="G15" s="402"/>
      <c r="H15" s="402"/>
      <c r="I15" s="402"/>
      <c r="J15" s="402"/>
      <c r="K15" s="402"/>
      <c r="L15" s="402"/>
      <c r="M15" s="402"/>
      <c r="N15" s="402"/>
      <c r="O15" s="402"/>
      <c r="P15" s="402"/>
      <c r="Q15" s="384"/>
      <c r="R15" s="384"/>
      <c r="S15" s="387"/>
      <c r="T15" s="388"/>
      <c r="U15" s="247">
        <f>(Q16+S16)</f>
        <v>0</v>
      </c>
      <c r="V15" s="248"/>
      <c r="W15" s="98"/>
    </row>
    <row r="16" spans="2:33" ht="37.5" customHeight="1" thickBot="1" x14ac:dyDescent="0.3">
      <c r="B16" s="283"/>
      <c r="C16" s="395"/>
      <c r="D16" s="396"/>
      <c r="E16" s="397"/>
      <c r="F16" s="403"/>
      <c r="G16" s="404"/>
      <c r="H16" s="404"/>
      <c r="I16" s="404"/>
      <c r="J16" s="404"/>
      <c r="K16" s="404"/>
      <c r="L16" s="404"/>
      <c r="M16" s="404"/>
      <c r="N16" s="404"/>
      <c r="O16" s="404"/>
      <c r="P16" s="404"/>
      <c r="Q16" s="261"/>
      <c r="R16" s="262"/>
      <c r="S16" s="261"/>
      <c r="T16" s="262"/>
      <c r="U16" s="249">
        <f>(ROUND((U15/180),2))</f>
        <v>0</v>
      </c>
      <c r="V16" s="250"/>
      <c r="W16" s="99"/>
    </row>
    <row r="17" spans="2:28" ht="15.75" thickBot="1" x14ac:dyDescent="0.3">
      <c r="B17" s="362" t="s">
        <v>39</v>
      </c>
      <c r="C17" s="363" t="s">
        <v>202</v>
      </c>
      <c r="D17" s="330"/>
      <c r="E17" s="331"/>
      <c r="F17" s="63"/>
      <c r="G17" s="366" t="s">
        <v>85</v>
      </c>
      <c r="H17" s="366"/>
      <c r="I17" s="366"/>
      <c r="J17" s="366"/>
      <c r="K17" s="366"/>
      <c r="L17" s="366"/>
      <c r="M17" s="366"/>
      <c r="N17" s="366"/>
      <c r="O17" s="366"/>
      <c r="P17" s="366"/>
      <c r="Q17" s="366"/>
      <c r="R17" s="366"/>
      <c r="S17" s="366"/>
      <c r="T17" s="366"/>
      <c r="U17" s="366"/>
      <c r="V17" s="366"/>
      <c r="W17" s="79"/>
    </row>
    <row r="18" spans="2:28" ht="15.75" thickBot="1" x14ac:dyDescent="0.3">
      <c r="B18" s="282"/>
      <c r="C18" s="364"/>
      <c r="D18" s="332"/>
      <c r="E18" s="333"/>
      <c r="F18" s="80"/>
      <c r="G18" s="181" t="s">
        <v>41</v>
      </c>
      <c r="H18" s="176" t="s">
        <v>35</v>
      </c>
      <c r="I18" s="243" t="s">
        <v>34</v>
      </c>
      <c r="J18" s="243"/>
      <c r="K18" s="243"/>
      <c r="L18" s="243"/>
      <c r="M18" s="243"/>
      <c r="N18" s="243"/>
      <c r="O18" s="243"/>
      <c r="P18" s="243"/>
      <c r="Q18" s="176" t="s">
        <v>33</v>
      </c>
      <c r="R18" s="243" t="s">
        <v>26</v>
      </c>
      <c r="S18" s="243"/>
      <c r="T18" s="243"/>
      <c r="U18" s="243"/>
      <c r="V18" s="244"/>
      <c r="W18" s="81"/>
      <c r="Z18" s="108"/>
      <c r="AA18" s="109">
        <f>COUNTIF(AA19:AA30,"x")</f>
        <v>0</v>
      </c>
      <c r="AB18" s="110" t="str">
        <f t="shared" ref="AB18:AB30" si="0">Q18</f>
        <v>PUAN</v>
      </c>
    </row>
    <row r="19" spans="2:28" ht="13.5" customHeight="1" x14ac:dyDescent="0.25">
      <c r="B19" s="282"/>
      <c r="C19" s="364"/>
      <c r="D19" s="332"/>
      <c r="E19" s="333"/>
      <c r="F19" s="80"/>
      <c r="G19" s="182"/>
      <c r="H19" s="186" t="s">
        <v>19</v>
      </c>
      <c r="I19" s="405" t="s">
        <v>12</v>
      </c>
      <c r="J19" s="406"/>
      <c r="K19" s="406"/>
      <c r="L19" s="406"/>
      <c r="M19" s="406"/>
      <c r="N19" s="406"/>
      <c r="O19" s="406"/>
      <c r="P19" s="407"/>
      <c r="Q19" s="177">
        <v>60</v>
      </c>
      <c r="R19" s="268"/>
      <c r="S19" s="268"/>
      <c r="T19" s="268"/>
      <c r="U19" s="268"/>
      <c r="V19" s="269"/>
      <c r="W19" s="81"/>
      <c r="Z19" s="108">
        <f t="shared" ref="Z19:Z30" si="1">G19</f>
        <v>0</v>
      </c>
      <c r="AA19" s="108">
        <f t="shared" ref="AA19:AA30" si="2">IF(Z19&lt;&gt;0,"x",0)</f>
        <v>0</v>
      </c>
      <c r="AB19" s="108">
        <f>Q19</f>
        <v>60</v>
      </c>
    </row>
    <row r="20" spans="2:28" ht="13.5" customHeight="1" x14ac:dyDescent="0.25">
      <c r="B20" s="282"/>
      <c r="C20" s="364"/>
      <c r="D20" s="332"/>
      <c r="E20" s="333"/>
      <c r="F20" s="80"/>
      <c r="G20" s="183"/>
      <c r="H20" s="187" t="s">
        <v>20</v>
      </c>
      <c r="I20" s="265" t="s">
        <v>200</v>
      </c>
      <c r="J20" s="266"/>
      <c r="K20" s="266"/>
      <c r="L20" s="266"/>
      <c r="M20" s="266"/>
      <c r="N20" s="266"/>
      <c r="O20" s="266"/>
      <c r="P20" s="267"/>
      <c r="Q20" s="178">
        <v>45</v>
      </c>
      <c r="R20" s="241"/>
      <c r="S20" s="241"/>
      <c r="T20" s="241"/>
      <c r="U20" s="241"/>
      <c r="V20" s="242"/>
      <c r="W20" s="81"/>
      <c r="Z20" s="108">
        <f t="shared" si="1"/>
        <v>0</v>
      </c>
      <c r="AA20" s="108">
        <f>IF(Z20&lt;&gt;0,"x",0)</f>
        <v>0</v>
      </c>
      <c r="AB20" s="108">
        <f t="shared" si="0"/>
        <v>45</v>
      </c>
    </row>
    <row r="21" spans="2:28" ht="13.5" customHeight="1" x14ac:dyDescent="0.25">
      <c r="B21" s="282"/>
      <c r="C21" s="364"/>
      <c r="D21" s="332"/>
      <c r="E21" s="333"/>
      <c r="F21" s="80"/>
      <c r="G21" s="183"/>
      <c r="H21" s="187" t="s">
        <v>21</v>
      </c>
      <c r="I21" s="265" t="s">
        <v>201</v>
      </c>
      <c r="J21" s="266"/>
      <c r="K21" s="266"/>
      <c r="L21" s="266"/>
      <c r="M21" s="266"/>
      <c r="N21" s="266"/>
      <c r="O21" s="266"/>
      <c r="P21" s="267"/>
      <c r="Q21" s="178">
        <v>35</v>
      </c>
      <c r="R21" s="241"/>
      <c r="S21" s="241"/>
      <c r="T21" s="241"/>
      <c r="U21" s="241"/>
      <c r="V21" s="242"/>
      <c r="W21" s="81"/>
      <c r="Z21" s="108">
        <f t="shared" si="1"/>
        <v>0</v>
      </c>
      <c r="AA21" s="108">
        <f t="shared" si="2"/>
        <v>0</v>
      </c>
      <c r="AB21" s="108">
        <f t="shared" si="0"/>
        <v>35</v>
      </c>
    </row>
    <row r="22" spans="2:28" ht="13.5" customHeight="1" x14ac:dyDescent="0.25">
      <c r="B22" s="282"/>
      <c r="C22" s="364"/>
      <c r="D22" s="332"/>
      <c r="E22" s="333"/>
      <c r="F22" s="80"/>
      <c r="G22" s="184"/>
      <c r="H22" s="187" t="s">
        <v>22</v>
      </c>
      <c r="I22" s="265" t="s">
        <v>184</v>
      </c>
      <c r="J22" s="266"/>
      <c r="K22" s="266"/>
      <c r="L22" s="266"/>
      <c r="M22" s="266"/>
      <c r="N22" s="266"/>
      <c r="O22" s="266"/>
      <c r="P22" s="267"/>
      <c r="Q22" s="178">
        <v>35</v>
      </c>
      <c r="R22" s="241"/>
      <c r="S22" s="241"/>
      <c r="T22" s="241"/>
      <c r="U22" s="241"/>
      <c r="V22" s="242"/>
      <c r="W22" s="81"/>
      <c r="Z22" s="108">
        <f t="shared" si="1"/>
        <v>0</v>
      </c>
      <c r="AA22" s="108">
        <f t="shared" si="2"/>
        <v>0</v>
      </c>
      <c r="AB22" s="108">
        <f t="shared" si="0"/>
        <v>35</v>
      </c>
    </row>
    <row r="23" spans="2:28" ht="13.5" customHeight="1" x14ac:dyDescent="0.25">
      <c r="B23" s="282"/>
      <c r="C23" s="364"/>
      <c r="D23" s="332"/>
      <c r="E23" s="333"/>
      <c r="F23" s="80"/>
      <c r="G23" s="183"/>
      <c r="H23" s="187" t="s">
        <v>23</v>
      </c>
      <c r="I23" s="265" t="s">
        <v>185</v>
      </c>
      <c r="J23" s="266"/>
      <c r="K23" s="266"/>
      <c r="L23" s="266"/>
      <c r="M23" s="266"/>
      <c r="N23" s="266"/>
      <c r="O23" s="266"/>
      <c r="P23" s="267"/>
      <c r="Q23" s="178">
        <v>30</v>
      </c>
      <c r="R23" s="241"/>
      <c r="S23" s="241"/>
      <c r="T23" s="241"/>
      <c r="U23" s="241"/>
      <c r="V23" s="242"/>
      <c r="W23" s="81"/>
      <c r="Z23" s="108">
        <f t="shared" si="1"/>
        <v>0</v>
      </c>
      <c r="AA23" s="108">
        <f t="shared" si="2"/>
        <v>0</v>
      </c>
      <c r="AB23" s="108">
        <f t="shared" si="0"/>
        <v>30</v>
      </c>
    </row>
    <row r="24" spans="2:28" ht="13.5" customHeight="1" x14ac:dyDescent="0.25">
      <c r="B24" s="282"/>
      <c r="C24" s="364"/>
      <c r="D24" s="332"/>
      <c r="E24" s="333"/>
      <c r="F24" s="80"/>
      <c r="G24" s="183"/>
      <c r="H24" s="187" t="s">
        <v>24</v>
      </c>
      <c r="I24" s="265" t="s">
        <v>186</v>
      </c>
      <c r="J24" s="266"/>
      <c r="K24" s="266"/>
      <c r="L24" s="266"/>
      <c r="M24" s="266"/>
      <c r="N24" s="266"/>
      <c r="O24" s="266"/>
      <c r="P24" s="267"/>
      <c r="Q24" s="178">
        <v>20</v>
      </c>
      <c r="R24" s="241"/>
      <c r="S24" s="241"/>
      <c r="T24" s="241"/>
      <c r="U24" s="241"/>
      <c r="V24" s="242"/>
      <c r="W24" s="81"/>
      <c r="Z24" s="108">
        <f t="shared" si="1"/>
        <v>0</v>
      </c>
      <c r="AA24" s="108">
        <f t="shared" si="2"/>
        <v>0</v>
      </c>
      <c r="AB24" s="108">
        <f t="shared" si="0"/>
        <v>20</v>
      </c>
    </row>
    <row r="25" spans="2:28" ht="13.5" customHeight="1" x14ac:dyDescent="0.25">
      <c r="B25" s="282"/>
      <c r="C25" s="364"/>
      <c r="D25" s="332"/>
      <c r="E25" s="333"/>
      <c r="F25" s="80"/>
      <c r="G25" s="184"/>
      <c r="H25" s="187" t="s">
        <v>25</v>
      </c>
      <c r="I25" s="265" t="s">
        <v>13</v>
      </c>
      <c r="J25" s="266"/>
      <c r="K25" s="266"/>
      <c r="L25" s="266"/>
      <c r="M25" s="266"/>
      <c r="N25" s="266"/>
      <c r="O25" s="266"/>
      <c r="P25" s="267"/>
      <c r="Q25" s="178">
        <v>10</v>
      </c>
      <c r="R25" s="241"/>
      <c r="S25" s="241"/>
      <c r="T25" s="241"/>
      <c r="U25" s="241"/>
      <c r="V25" s="242"/>
      <c r="W25" s="81"/>
      <c r="Z25" s="108">
        <f t="shared" si="1"/>
        <v>0</v>
      </c>
      <c r="AA25" s="108">
        <f>IF(Z25&lt;&gt;0,"x",0)</f>
        <v>0</v>
      </c>
      <c r="AB25" s="108">
        <f t="shared" si="0"/>
        <v>10</v>
      </c>
    </row>
    <row r="26" spans="2:28" ht="13.5" customHeight="1" x14ac:dyDescent="0.25">
      <c r="B26" s="282"/>
      <c r="C26" s="364"/>
      <c r="D26" s="332"/>
      <c r="E26" s="333"/>
      <c r="F26" s="80"/>
      <c r="G26" s="183"/>
      <c r="H26" s="187" t="s">
        <v>68</v>
      </c>
      <c r="I26" s="265" t="s">
        <v>14</v>
      </c>
      <c r="J26" s="266"/>
      <c r="K26" s="266"/>
      <c r="L26" s="266"/>
      <c r="M26" s="266"/>
      <c r="N26" s="266"/>
      <c r="O26" s="266"/>
      <c r="P26" s="267"/>
      <c r="Q26" s="178">
        <v>10</v>
      </c>
      <c r="R26" s="241"/>
      <c r="S26" s="241"/>
      <c r="T26" s="241"/>
      <c r="U26" s="241"/>
      <c r="V26" s="242"/>
      <c r="W26" s="81"/>
      <c r="Z26" s="108">
        <f t="shared" si="1"/>
        <v>0</v>
      </c>
      <c r="AA26" s="108">
        <f t="shared" si="2"/>
        <v>0</v>
      </c>
      <c r="AB26" s="108">
        <f t="shared" si="0"/>
        <v>10</v>
      </c>
    </row>
    <row r="27" spans="2:28" ht="13.5" customHeight="1" x14ac:dyDescent="0.25">
      <c r="B27" s="282"/>
      <c r="C27" s="364"/>
      <c r="D27" s="332"/>
      <c r="E27" s="333"/>
      <c r="F27" s="80"/>
      <c r="G27" s="183"/>
      <c r="H27" s="187" t="s">
        <v>182</v>
      </c>
      <c r="I27" s="265" t="s">
        <v>15</v>
      </c>
      <c r="J27" s="266"/>
      <c r="K27" s="266"/>
      <c r="L27" s="266"/>
      <c r="M27" s="266"/>
      <c r="N27" s="266"/>
      <c r="O27" s="266"/>
      <c r="P27" s="267"/>
      <c r="Q27" s="178">
        <v>10</v>
      </c>
      <c r="R27" s="241"/>
      <c r="S27" s="241"/>
      <c r="T27" s="241"/>
      <c r="U27" s="241"/>
      <c r="V27" s="242"/>
      <c r="W27" s="81"/>
      <c r="Z27" s="108">
        <f t="shared" si="1"/>
        <v>0</v>
      </c>
      <c r="AA27" s="108">
        <f t="shared" si="2"/>
        <v>0</v>
      </c>
      <c r="AB27" s="108">
        <f t="shared" si="0"/>
        <v>10</v>
      </c>
    </row>
    <row r="28" spans="2:28" ht="13.5" customHeight="1" x14ac:dyDescent="0.25">
      <c r="B28" s="282"/>
      <c r="C28" s="364"/>
      <c r="D28" s="332"/>
      <c r="E28" s="333"/>
      <c r="F28" s="80"/>
      <c r="G28" s="184"/>
      <c r="H28" s="187" t="s">
        <v>211</v>
      </c>
      <c r="I28" s="265" t="s">
        <v>16</v>
      </c>
      <c r="J28" s="266"/>
      <c r="K28" s="266"/>
      <c r="L28" s="266"/>
      <c r="M28" s="266"/>
      <c r="N28" s="266"/>
      <c r="O28" s="266"/>
      <c r="P28" s="267"/>
      <c r="Q28" s="178">
        <v>10</v>
      </c>
      <c r="R28" s="241"/>
      <c r="S28" s="241"/>
      <c r="T28" s="241"/>
      <c r="U28" s="241"/>
      <c r="V28" s="242"/>
      <c r="W28" s="81"/>
      <c r="Z28" s="108">
        <f t="shared" si="1"/>
        <v>0</v>
      </c>
      <c r="AA28" s="108">
        <f t="shared" si="2"/>
        <v>0</v>
      </c>
      <c r="AB28" s="108">
        <f t="shared" si="0"/>
        <v>10</v>
      </c>
    </row>
    <row r="29" spans="2:28" ht="13.5" customHeight="1" x14ac:dyDescent="0.25">
      <c r="B29" s="282"/>
      <c r="C29" s="364"/>
      <c r="D29" s="332"/>
      <c r="E29" s="333"/>
      <c r="F29" s="80"/>
      <c r="G29" s="183"/>
      <c r="H29" s="187" t="s">
        <v>212</v>
      </c>
      <c r="I29" s="265" t="s">
        <v>17</v>
      </c>
      <c r="J29" s="266"/>
      <c r="K29" s="266"/>
      <c r="L29" s="266"/>
      <c r="M29" s="266"/>
      <c r="N29" s="266"/>
      <c r="O29" s="266"/>
      <c r="P29" s="267"/>
      <c r="Q29" s="178">
        <v>10</v>
      </c>
      <c r="R29" s="241"/>
      <c r="S29" s="241"/>
      <c r="T29" s="241"/>
      <c r="U29" s="241"/>
      <c r="V29" s="242"/>
      <c r="W29" s="81"/>
      <c r="Z29" s="108">
        <f t="shared" si="1"/>
        <v>0</v>
      </c>
      <c r="AA29" s="108">
        <f t="shared" si="2"/>
        <v>0</v>
      </c>
      <c r="AB29" s="108">
        <f t="shared" si="0"/>
        <v>10</v>
      </c>
    </row>
    <row r="30" spans="2:28" ht="13.5" customHeight="1" thickBot="1" x14ac:dyDescent="0.3">
      <c r="B30" s="282"/>
      <c r="C30" s="364"/>
      <c r="D30" s="332"/>
      <c r="E30" s="333"/>
      <c r="F30" s="80"/>
      <c r="G30" s="185"/>
      <c r="H30" s="188" t="s">
        <v>213</v>
      </c>
      <c r="I30" s="279" t="s">
        <v>18</v>
      </c>
      <c r="J30" s="280"/>
      <c r="K30" s="280"/>
      <c r="L30" s="280"/>
      <c r="M30" s="280"/>
      <c r="N30" s="280"/>
      <c r="O30" s="280"/>
      <c r="P30" s="281"/>
      <c r="Q30" s="179">
        <v>10</v>
      </c>
      <c r="R30" s="277"/>
      <c r="S30" s="277"/>
      <c r="T30" s="277"/>
      <c r="U30" s="277"/>
      <c r="V30" s="278"/>
      <c r="W30" s="81"/>
      <c r="Z30" s="108">
        <f t="shared" si="1"/>
        <v>0</v>
      </c>
      <c r="AA30" s="108">
        <f t="shared" si="2"/>
        <v>0</v>
      </c>
      <c r="AB30" s="108">
        <f t="shared" si="0"/>
        <v>10</v>
      </c>
    </row>
    <row r="31" spans="2:28" ht="16.5" thickBot="1" x14ac:dyDescent="0.3">
      <c r="B31" s="283"/>
      <c r="C31" s="365"/>
      <c r="D31" s="334"/>
      <c r="E31" s="335"/>
      <c r="F31" s="150" t="s">
        <v>78</v>
      </c>
      <c r="G31" s="172" t="s">
        <v>216</v>
      </c>
      <c r="I31" s="76"/>
      <c r="J31" s="76"/>
      <c r="K31" s="77"/>
      <c r="L31" s="77"/>
      <c r="M31" s="77"/>
      <c r="N31" s="77"/>
      <c r="O31" s="77"/>
      <c r="P31" s="77"/>
      <c r="Q31" s="77"/>
      <c r="R31" s="77"/>
      <c r="S31" s="77"/>
      <c r="T31" s="77"/>
      <c r="U31" s="77"/>
      <c r="V31" s="77"/>
      <c r="W31" s="83"/>
    </row>
    <row r="32" spans="2:28" ht="4.5" customHeight="1" thickBot="1" x14ac:dyDescent="0.3">
      <c r="B32" s="84"/>
      <c r="C32" s="85"/>
      <c r="D32" s="86"/>
      <c r="E32" s="87"/>
      <c r="F32" s="63"/>
      <c r="G32" s="63"/>
      <c r="H32" s="63"/>
      <c r="I32" s="63"/>
      <c r="J32" s="63"/>
      <c r="K32" s="64"/>
      <c r="L32" s="64"/>
      <c r="M32" s="64"/>
      <c r="N32" s="64"/>
      <c r="O32" s="64"/>
      <c r="P32" s="64"/>
      <c r="Q32" s="64"/>
      <c r="R32" s="64"/>
      <c r="S32" s="64"/>
      <c r="T32" s="64"/>
      <c r="U32" s="64"/>
      <c r="V32" s="64"/>
      <c r="W32" s="79"/>
    </row>
    <row r="33" spans="2:28" ht="15" customHeight="1" thickBot="1" x14ac:dyDescent="0.3">
      <c r="B33" s="282" t="s">
        <v>40</v>
      </c>
      <c r="C33" s="284" t="s">
        <v>204</v>
      </c>
      <c r="D33" s="285"/>
      <c r="E33" s="286"/>
      <c r="F33" s="80"/>
      <c r="G33" s="181" t="s">
        <v>41</v>
      </c>
      <c r="H33" s="176" t="s">
        <v>35</v>
      </c>
      <c r="I33" s="270" t="s">
        <v>50</v>
      </c>
      <c r="J33" s="270"/>
      <c r="K33" s="270"/>
      <c r="L33" s="270"/>
      <c r="M33" s="270"/>
      <c r="N33" s="270"/>
      <c r="O33" s="270"/>
      <c r="P33" s="270"/>
      <c r="Q33" s="270"/>
      <c r="R33" s="176" t="s">
        <v>33</v>
      </c>
      <c r="S33" s="243" t="s">
        <v>55</v>
      </c>
      <c r="T33" s="243"/>
      <c r="U33" s="243"/>
      <c r="V33" s="244"/>
      <c r="W33" s="81"/>
    </row>
    <row r="34" spans="2:28" ht="14.25" customHeight="1" x14ac:dyDescent="0.25">
      <c r="B34" s="282"/>
      <c r="C34" s="284"/>
      <c r="D34" s="285"/>
      <c r="E34" s="286"/>
      <c r="F34" s="80"/>
      <c r="G34" s="189"/>
      <c r="H34" s="193" t="s">
        <v>19</v>
      </c>
      <c r="I34" s="192" t="s">
        <v>27</v>
      </c>
      <c r="J34" s="166"/>
      <c r="K34" s="166"/>
      <c r="L34" s="166"/>
      <c r="M34" s="166"/>
      <c r="N34" s="166"/>
      <c r="O34" s="166"/>
      <c r="P34" s="166"/>
      <c r="Q34" s="166"/>
      <c r="R34" s="180">
        <v>5</v>
      </c>
      <c r="S34" s="271"/>
      <c r="T34" s="272"/>
      <c r="U34" s="272"/>
      <c r="V34" s="273"/>
      <c r="W34" s="81"/>
      <c r="Z34" s="101">
        <f>G34</f>
        <v>0</v>
      </c>
      <c r="AA34" s="101">
        <f t="shared" ref="AA34:AA38" si="3">IF(Z34&lt;&gt;0,"x",0)</f>
        <v>0</v>
      </c>
      <c r="AB34" s="101">
        <f>R34</f>
        <v>5</v>
      </c>
    </row>
    <row r="35" spans="2:28" ht="14.25" customHeight="1" x14ac:dyDescent="0.25">
      <c r="B35" s="282"/>
      <c r="C35" s="284"/>
      <c r="D35" s="285"/>
      <c r="E35" s="286"/>
      <c r="F35" s="80"/>
      <c r="G35" s="190"/>
      <c r="H35" s="194" t="s">
        <v>20</v>
      </c>
      <c r="I35" s="174" t="s">
        <v>51</v>
      </c>
      <c r="J35" s="82"/>
      <c r="K35" s="82"/>
      <c r="L35" s="82"/>
      <c r="M35" s="82"/>
      <c r="N35" s="82"/>
      <c r="O35" s="82"/>
      <c r="P35" s="82"/>
      <c r="Q35" s="82"/>
      <c r="R35" s="178">
        <v>4</v>
      </c>
      <c r="S35" s="274"/>
      <c r="T35" s="275"/>
      <c r="U35" s="275"/>
      <c r="V35" s="276"/>
      <c r="W35" s="81"/>
      <c r="Z35" s="101">
        <f>G35</f>
        <v>0</v>
      </c>
      <c r="AA35" s="101">
        <f t="shared" si="3"/>
        <v>0</v>
      </c>
      <c r="AB35" s="101">
        <f>R35</f>
        <v>4</v>
      </c>
    </row>
    <row r="36" spans="2:28" ht="14.25" customHeight="1" x14ac:dyDescent="0.25">
      <c r="B36" s="282"/>
      <c r="C36" s="284"/>
      <c r="D36" s="285"/>
      <c r="E36" s="286"/>
      <c r="F36" s="80"/>
      <c r="G36" s="190"/>
      <c r="H36" s="194" t="s">
        <v>21</v>
      </c>
      <c r="I36" s="174" t="s">
        <v>52</v>
      </c>
      <c r="J36" s="82"/>
      <c r="K36" s="82"/>
      <c r="L36" s="82"/>
      <c r="M36" s="82"/>
      <c r="N36" s="82"/>
      <c r="O36" s="82"/>
      <c r="P36" s="82"/>
      <c r="Q36" s="82"/>
      <c r="R36" s="178">
        <v>3</v>
      </c>
      <c r="S36" s="274"/>
      <c r="T36" s="275"/>
      <c r="U36" s="275"/>
      <c r="V36" s="276"/>
      <c r="W36" s="81"/>
      <c r="Z36" s="101">
        <f>G36</f>
        <v>0</v>
      </c>
      <c r="AA36" s="101">
        <f t="shared" si="3"/>
        <v>0</v>
      </c>
      <c r="AB36" s="101">
        <f>R36</f>
        <v>3</v>
      </c>
    </row>
    <row r="37" spans="2:28" ht="14.25" customHeight="1" x14ac:dyDescent="0.25">
      <c r="B37" s="282"/>
      <c r="C37" s="284"/>
      <c r="D37" s="285"/>
      <c r="E37" s="286"/>
      <c r="F37" s="80"/>
      <c r="G37" s="189"/>
      <c r="H37" s="194" t="s">
        <v>22</v>
      </c>
      <c r="I37" s="174" t="s">
        <v>53</v>
      </c>
      <c r="J37" s="82"/>
      <c r="K37" s="82"/>
      <c r="L37" s="82"/>
      <c r="M37" s="82"/>
      <c r="N37" s="82"/>
      <c r="O37" s="82"/>
      <c r="P37" s="82"/>
      <c r="Q37" s="82"/>
      <c r="R37" s="178">
        <v>2</v>
      </c>
      <c r="S37" s="274"/>
      <c r="T37" s="275"/>
      <c r="U37" s="275"/>
      <c r="V37" s="276"/>
      <c r="W37" s="81"/>
      <c r="Z37" s="101">
        <f>G37</f>
        <v>0</v>
      </c>
      <c r="AA37" s="101">
        <f t="shared" si="3"/>
        <v>0</v>
      </c>
      <c r="AB37" s="101">
        <f>R37</f>
        <v>2</v>
      </c>
    </row>
    <row r="38" spans="2:28" ht="14.25" customHeight="1" thickBot="1" x14ac:dyDescent="0.3">
      <c r="B38" s="282"/>
      <c r="C38" s="284"/>
      <c r="D38" s="285"/>
      <c r="E38" s="286"/>
      <c r="F38" s="80"/>
      <c r="G38" s="191"/>
      <c r="H38" s="195" t="s">
        <v>23</v>
      </c>
      <c r="I38" s="175" t="s">
        <v>54</v>
      </c>
      <c r="J38" s="165"/>
      <c r="K38" s="165"/>
      <c r="L38" s="165"/>
      <c r="M38" s="165"/>
      <c r="N38" s="165"/>
      <c r="O38" s="165"/>
      <c r="P38" s="165"/>
      <c r="Q38" s="165"/>
      <c r="R38" s="179">
        <v>1</v>
      </c>
      <c r="S38" s="291"/>
      <c r="T38" s="292"/>
      <c r="U38" s="292"/>
      <c r="V38" s="293"/>
      <c r="W38" s="81"/>
      <c r="Z38" s="101">
        <f>G38</f>
        <v>0</v>
      </c>
      <c r="AA38" s="101">
        <f t="shared" si="3"/>
        <v>0</v>
      </c>
      <c r="AB38" s="101">
        <f>R38</f>
        <v>1</v>
      </c>
    </row>
    <row r="39" spans="2:28" ht="4.5" customHeight="1" thickBot="1" x14ac:dyDescent="0.3">
      <c r="B39" s="283"/>
      <c r="C39" s="287"/>
      <c r="D39" s="288"/>
      <c r="E39" s="289"/>
      <c r="F39" s="76"/>
      <c r="G39" s="76"/>
      <c r="H39" s="76"/>
      <c r="I39" s="76"/>
      <c r="J39" s="76"/>
      <c r="K39" s="77"/>
      <c r="L39" s="77"/>
      <c r="M39" s="77"/>
      <c r="N39" s="77"/>
      <c r="O39" s="77"/>
      <c r="P39" s="77"/>
      <c r="Q39" s="77"/>
      <c r="R39" s="77"/>
      <c r="S39" s="77"/>
      <c r="T39" s="77"/>
      <c r="U39" s="77"/>
      <c r="V39" s="77"/>
      <c r="W39" s="83"/>
      <c r="Z39" s="100">
        <f t="shared" ref="Z39" si="4">H39</f>
        <v>0</v>
      </c>
      <c r="AA39" s="52">
        <f t="shared" ref="AA39" si="5">G39</f>
        <v>0</v>
      </c>
    </row>
    <row r="40" spans="2:28" ht="4.5" customHeight="1" thickBot="1" x14ac:dyDescent="0.3">
      <c r="B40" s="139"/>
      <c r="C40" s="136"/>
      <c r="D40" s="137"/>
      <c r="E40" s="138"/>
      <c r="F40" s="63"/>
      <c r="G40" s="63"/>
      <c r="H40" s="63"/>
      <c r="I40" s="63"/>
      <c r="J40" s="63"/>
      <c r="K40" s="64"/>
      <c r="L40" s="64"/>
      <c r="M40" s="64"/>
      <c r="N40" s="64"/>
      <c r="O40" s="64"/>
      <c r="P40" s="64"/>
      <c r="Q40" s="64"/>
      <c r="R40" s="64"/>
      <c r="S40" s="64"/>
      <c r="T40" s="64"/>
      <c r="U40" s="64"/>
      <c r="V40" s="64"/>
      <c r="W40" s="79"/>
      <c r="Z40" s="108"/>
      <c r="AA40" s="109">
        <f>COUNTIF(AA41:AA52,"x")</f>
        <v>0</v>
      </c>
    </row>
    <row r="41" spans="2:28" ht="12" customHeight="1" x14ac:dyDescent="0.25">
      <c r="B41" s="297" t="s">
        <v>56</v>
      </c>
      <c r="C41" s="284" t="s">
        <v>187</v>
      </c>
      <c r="D41" s="285"/>
      <c r="E41" s="286"/>
      <c r="F41" s="80"/>
      <c r="G41" s="234"/>
      <c r="H41" s="226" t="s">
        <v>19</v>
      </c>
      <c r="I41" s="315" t="s">
        <v>188</v>
      </c>
      <c r="J41" s="315"/>
      <c r="K41" s="315"/>
      <c r="L41" s="315"/>
      <c r="M41" s="316"/>
      <c r="N41" s="321" t="s">
        <v>194</v>
      </c>
      <c r="O41" s="324"/>
      <c r="P41" s="325"/>
      <c r="Q41" s="325"/>
      <c r="R41" s="325"/>
      <c r="S41" s="325"/>
      <c r="T41" s="325"/>
      <c r="U41" s="325"/>
      <c r="V41" s="326"/>
      <c r="W41" s="81"/>
      <c r="Z41" s="108">
        <f>G41</f>
        <v>0</v>
      </c>
      <c r="AA41" s="108">
        <f>IF(Z41&lt;&gt;0,"x",0)</f>
        <v>0</v>
      </c>
    </row>
    <row r="42" spans="2:28" ht="12" customHeight="1" x14ac:dyDescent="0.25">
      <c r="B42" s="297"/>
      <c r="C42" s="284"/>
      <c r="D42" s="285"/>
      <c r="E42" s="286"/>
      <c r="F42" s="80"/>
      <c r="G42" s="190"/>
      <c r="H42" s="194" t="s">
        <v>20</v>
      </c>
      <c r="I42" s="317" t="s">
        <v>189</v>
      </c>
      <c r="J42" s="317"/>
      <c r="K42" s="317"/>
      <c r="L42" s="317"/>
      <c r="M42" s="318"/>
      <c r="N42" s="322"/>
      <c r="O42" s="303"/>
      <c r="P42" s="304"/>
      <c r="Q42" s="304"/>
      <c r="R42" s="304"/>
      <c r="S42" s="304"/>
      <c r="T42" s="304"/>
      <c r="U42" s="304"/>
      <c r="V42" s="305"/>
      <c r="W42" s="81"/>
      <c r="Z42" s="108">
        <f t="shared" ref="Z42:Z45" si="6">G42</f>
        <v>0</v>
      </c>
      <c r="AA42" s="108">
        <f t="shared" ref="AA42:AA45" si="7">IF(Z42&lt;&gt;0,"x",0)</f>
        <v>0</v>
      </c>
    </row>
    <row r="43" spans="2:28" ht="12" customHeight="1" x14ac:dyDescent="0.25">
      <c r="B43" s="297"/>
      <c r="C43" s="284"/>
      <c r="D43" s="285"/>
      <c r="E43" s="286"/>
      <c r="F43" s="80"/>
      <c r="G43" s="190"/>
      <c r="H43" s="194" t="s">
        <v>21</v>
      </c>
      <c r="I43" s="317" t="s">
        <v>190</v>
      </c>
      <c r="J43" s="317"/>
      <c r="K43" s="317"/>
      <c r="L43" s="317"/>
      <c r="M43" s="318"/>
      <c r="N43" s="322"/>
      <c r="O43" s="303"/>
      <c r="P43" s="304"/>
      <c r="Q43" s="304"/>
      <c r="R43" s="304"/>
      <c r="S43" s="304"/>
      <c r="T43" s="304"/>
      <c r="U43" s="304"/>
      <c r="V43" s="305"/>
      <c r="W43" s="81"/>
      <c r="Z43" s="108">
        <f t="shared" si="6"/>
        <v>0</v>
      </c>
      <c r="AA43" s="108">
        <f t="shared" si="7"/>
        <v>0</v>
      </c>
    </row>
    <row r="44" spans="2:28" ht="12" customHeight="1" x14ac:dyDescent="0.25">
      <c r="B44" s="297"/>
      <c r="C44" s="284"/>
      <c r="D44" s="285"/>
      <c r="E44" s="286"/>
      <c r="F44" s="69"/>
      <c r="G44" s="190"/>
      <c r="H44" s="194" t="s">
        <v>22</v>
      </c>
      <c r="I44" s="317" t="s">
        <v>191</v>
      </c>
      <c r="J44" s="317"/>
      <c r="K44" s="317"/>
      <c r="L44" s="317"/>
      <c r="M44" s="318"/>
      <c r="N44" s="322"/>
      <c r="O44" s="303"/>
      <c r="P44" s="304"/>
      <c r="Q44" s="304"/>
      <c r="R44" s="304"/>
      <c r="S44" s="304"/>
      <c r="T44" s="304"/>
      <c r="U44" s="304"/>
      <c r="V44" s="305"/>
      <c r="W44" s="88"/>
      <c r="Z44" s="108">
        <f t="shared" si="6"/>
        <v>0</v>
      </c>
      <c r="AA44" s="108">
        <f t="shared" si="7"/>
        <v>0</v>
      </c>
    </row>
    <row r="45" spans="2:28" ht="12" customHeight="1" thickBot="1" x14ac:dyDescent="0.3">
      <c r="B45" s="297"/>
      <c r="C45" s="284"/>
      <c r="D45" s="285"/>
      <c r="E45" s="286"/>
      <c r="F45" s="80"/>
      <c r="G45" s="191"/>
      <c r="H45" s="195" t="s">
        <v>23</v>
      </c>
      <c r="I45" s="319" t="s">
        <v>192</v>
      </c>
      <c r="J45" s="319"/>
      <c r="K45" s="319"/>
      <c r="L45" s="319"/>
      <c r="M45" s="320"/>
      <c r="N45" s="323"/>
      <c r="O45" s="306"/>
      <c r="P45" s="307"/>
      <c r="Q45" s="307"/>
      <c r="R45" s="307"/>
      <c r="S45" s="307"/>
      <c r="T45" s="307"/>
      <c r="U45" s="307"/>
      <c r="V45" s="308"/>
      <c r="W45" s="88"/>
      <c r="Z45" s="108">
        <f t="shared" si="6"/>
        <v>0</v>
      </c>
      <c r="AA45" s="108">
        <f t="shared" si="7"/>
        <v>0</v>
      </c>
    </row>
    <row r="46" spans="2:28" ht="5.25" customHeight="1" thickBot="1" x14ac:dyDescent="0.3">
      <c r="B46" s="298"/>
      <c r="C46" s="287"/>
      <c r="D46" s="288"/>
      <c r="E46" s="289"/>
      <c r="F46" s="76"/>
      <c r="G46" s="76"/>
      <c r="H46" s="76"/>
      <c r="I46" s="76"/>
      <c r="J46" s="76"/>
      <c r="K46" s="77"/>
      <c r="L46" s="77"/>
      <c r="M46" s="77"/>
      <c r="N46" s="77"/>
      <c r="O46" s="77"/>
      <c r="P46" s="77"/>
      <c r="Q46" s="77"/>
      <c r="R46" s="77"/>
      <c r="S46" s="77"/>
      <c r="T46" s="77"/>
      <c r="U46" s="77"/>
      <c r="V46" s="77"/>
      <c r="W46" s="83"/>
    </row>
    <row r="47" spans="2:28" ht="12.75" customHeight="1" x14ac:dyDescent="0.25">
      <c r="B47" s="299" t="s">
        <v>66</v>
      </c>
      <c r="C47" s="300" t="s">
        <v>89</v>
      </c>
      <c r="D47" s="301"/>
      <c r="E47" s="302"/>
      <c r="F47" s="63"/>
      <c r="G47" s="309" t="s">
        <v>219</v>
      </c>
      <c r="H47" s="309"/>
      <c r="I47" s="312" t="s">
        <v>75</v>
      </c>
      <c r="J47" s="312"/>
      <c r="K47" s="312"/>
      <c r="L47" s="312"/>
      <c r="M47" s="312"/>
      <c r="N47" s="312"/>
      <c r="O47" s="312"/>
      <c r="P47" s="312"/>
      <c r="Q47" s="312"/>
      <c r="R47" s="312"/>
      <c r="S47" s="312"/>
      <c r="T47" s="312"/>
      <c r="U47" s="312"/>
      <c r="V47" s="312"/>
      <c r="W47" s="79"/>
    </row>
    <row r="48" spans="2:28" ht="18" customHeight="1" x14ac:dyDescent="0.25">
      <c r="B48" s="297"/>
      <c r="C48" s="284"/>
      <c r="D48" s="285"/>
      <c r="E48" s="286"/>
      <c r="F48" s="69"/>
      <c r="G48" s="310"/>
      <c r="H48" s="311"/>
      <c r="I48" s="313"/>
      <c r="J48" s="313"/>
      <c r="K48" s="313"/>
      <c r="L48" s="313"/>
      <c r="M48" s="313"/>
      <c r="N48" s="313"/>
      <c r="O48" s="313"/>
      <c r="P48" s="313"/>
      <c r="Q48" s="313"/>
      <c r="R48" s="313"/>
      <c r="S48" s="313"/>
      <c r="T48" s="313"/>
      <c r="U48" s="313"/>
      <c r="V48" s="313"/>
      <c r="W48" s="88"/>
    </row>
    <row r="49" spans="2:23" ht="5.25" customHeight="1" thickBot="1" x14ac:dyDescent="0.3">
      <c r="B49" s="298"/>
      <c r="C49" s="287"/>
      <c r="D49" s="288"/>
      <c r="E49" s="289"/>
      <c r="F49" s="76"/>
      <c r="G49" s="76"/>
      <c r="H49" s="76"/>
      <c r="I49" s="314"/>
      <c r="J49" s="314"/>
      <c r="K49" s="314"/>
      <c r="L49" s="314"/>
      <c r="M49" s="314"/>
      <c r="N49" s="314"/>
      <c r="O49" s="314"/>
      <c r="P49" s="314"/>
      <c r="Q49" s="314"/>
      <c r="R49" s="314"/>
      <c r="S49" s="314"/>
      <c r="T49" s="314"/>
      <c r="U49" s="314"/>
      <c r="V49" s="314"/>
      <c r="W49" s="83"/>
    </row>
    <row r="50" spans="2:23" ht="15.75" customHeight="1" thickBot="1" x14ac:dyDescent="0.3">
      <c r="B50" s="294" t="s">
        <v>88</v>
      </c>
      <c r="C50" s="295"/>
      <c r="D50" s="295"/>
      <c r="E50" s="295"/>
      <c r="F50" s="295"/>
      <c r="G50" s="295"/>
      <c r="H50" s="295"/>
      <c r="I50" s="295"/>
      <c r="J50" s="295"/>
      <c r="K50" s="295"/>
      <c r="L50" s="295"/>
      <c r="M50" s="295"/>
      <c r="N50" s="295"/>
      <c r="O50" s="295"/>
      <c r="P50" s="295"/>
      <c r="Q50" s="295"/>
      <c r="R50" s="295"/>
      <c r="S50" s="295"/>
      <c r="T50" s="295"/>
      <c r="U50" s="295"/>
      <c r="V50" s="295"/>
      <c r="W50" s="296"/>
    </row>
    <row r="51" spans="2:23" ht="3.75" customHeight="1" thickBot="1" x14ac:dyDescent="0.3">
      <c r="B51" s="327" t="s">
        <v>87</v>
      </c>
      <c r="C51" s="89"/>
      <c r="D51" s="330" t="s">
        <v>86</v>
      </c>
      <c r="E51" s="331"/>
      <c r="F51" s="63"/>
      <c r="G51" s="63"/>
      <c r="H51" s="63"/>
      <c r="I51" s="63"/>
      <c r="J51" s="63"/>
      <c r="K51" s="64"/>
      <c r="L51" s="64"/>
      <c r="M51" s="64"/>
      <c r="N51" s="64"/>
      <c r="O51" s="64"/>
      <c r="P51" s="64"/>
      <c r="Q51" s="64"/>
      <c r="R51" s="64"/>
      <c r="S51" s="64"/>
      <c r="T51" s="64"/>
      <c r="U51" s="64"/>
      <c r="V51" s="64"/>
      <c r="W51" s="79"/>
    </row>
    <row r="52" spans="2:23" ht="13.5" customHeight="1" x14ac:dyDescent="0.25">
      <c r="B52" s="328"/>
      <c r="C52" s="90"/>
      <c r="D52" s="332"/>
      <c r="E52" s="333"/>
      <c r="G52" s="231"/>
      <c r="H52" s="161" t="s">
        <v>19</v>
      </c>
      <c r="I52" s="34" t="s">
        <v>205</v>
      </c>
      <c r="J52" s="80"/>
      <c r="K52" s="70"/>
      <c r="L52" s="70"/>
      <c r="M52" s="70"/>
      <c r="N52" s="70"/>
      <c r="O52" s="70"/>
      <c r="P52" s="70"/>
      <c r="Q52" s="70"/>
      <c r="R52" s="70"/>
      <c r="S52" s="70"/>
      <c r="T52" s="70"/>
      <c r="U52" s="70"/>
      <c r="V52" s="70"/>
      <c r="W52" s="81"/>
    </row>
    <row r="53" spans="2:23" ht="13.5" customHeight="1" x14ac:dyDescent="0.25">
      <c r="B53" s="328"/>
      <c r="C53" s="90"/>
      <c r="D53" s="332"/>
      <c r="E53" s="333"/>
      <c r="G53" s="232"/>
      <c r="H53" s="161" t="s">
        <v>20</v>
      </c>
      <c r="I53" s="34" t="s">
        <v>71</v>
      </c>
      <c r="J53" s="80"/>
      <c r="K53" s="70"/>
      <c r="L53" s="70"/>
      <c r="M53" s="70"/>
      <c r="N53" s="70"/>
      <c r="O53" s="70"/>
      <c r="P53" s="70"/>
      <c r="Q53" s="70"/>
      <c r="R53" s="70"/>
      <c r="S53" s="70"/>
      <c r="T53" s="70"/>
      <c r="U53" s="70"/>
      <c r="V53" s="70"/>
      <c r="W53" s="81"/>
    </row>
    <row r="54" spans="2:23" ht="13.5" customHeight="1" x14ac:dyDescent="0.25">
      <c r="B54" s="328"/>
      <c r="C54" s="90"/>
      <c r="D54" s="332"/>
      <c r="E54" s="333"/>
      <c r="G54" s="232"/>
      <c r="H54" s="161" t="s">
        <v>21</v>
      </c>
      <c r="I54" s="91" t="s">
        <v>217</v>
      </c>
      <c r="J54" s="80"/>
      <c r="K54" s="70"/>
      <c r="L54" s="70"/>
      <c r="M54" s="70"/>
      <c r="N54" s="70"/>
      <c r="O54" s="70"/>
      <c r="P54" s="70"/>
      <c r="Q54" s="70"/>
      <c r="R54" s="70"/>
      <c r="S54" s="70"/>
      <c r="T54" s="70"/>
      <c r="U54" s="70"/>
      <c r="V54" s="70"/>
      <c r="W54" s="81"/>
    </row>
    <row r="55" spans="2:23" ht="13.5" customHeight="1" x14ac:dyDescent="0.25">
      <c r="B55" s="328"/>
      <c r="C55" s="90"/>
      <c r="D55" s="332"/>
      <c r="E55" s="333"/>
      <c r="G55" s="232"/>
      <c r="H55" s="161" t="s">
        <v>22</v>
      </c>
      <c r="I55" s="34" t="s">
        <v>214</v>
      </c>
      <c r="J55" s="80"/>
      <c r="K55" s="70"/>
      <c r="L55" s="70"/>
      <c r="M55" s="70"/>
      <c r="N55" s="70"/>
      <c r="O55" s="70"/>
      <c r="P55" s="70"/>
      <c r="Q55" s="70"/>
      <c r="R55" s="70"/>
      <c r="S55" s="70"/>
      <c r="T55" s="70"/>
      <c r="U55" s="70"/>
      <c r="V55" s="70"/>
      <c r="W55" s="81"/>
    </row>
    <row r="56" spans="2:23" ht="13.5" customHeight="1" x14ac:dyDescent="0.25">
      <c r="B56" s="328"/>
      <c r="C56" s="90"/>
      <c r="D56" s="332"/>
      <c r="E56" s="333"/>
      <c r="G56" s="232"/>
      <c r="H56" s="161" t="s">
        <v>23</v>
      </c>
      <c r="I56" s="34" t="s">
        <v>206</v>
      </c>
      <c r="J56" s="80"/>
      <c r="K56" s="70"/>
      <c r="L56" s="70"/>
      <c r="M56" s="70"/>
      <c r="N56" s="70"/>
      <c r="O56" s="70"/>
      <c r="P56" s="70"/>
      <c r="Q56" s="70"/>
      <c r="R56" s="70"/>
      <c r="S56" s="70"/>
      <c r="T56" s="70"/>
      <c r="U56" s="70"/>
      <c r="V56" s="70"/>
      <c r="W56" s="81"/>
    </row>
    <row r="57" spans="2:23" ht="13.5" customHeight="1" x14ac:dyDescent="0.25">
      <c r="B57" s="328"/>
      <c r="C57" s="90"/>
      <c r="D57" s="332"/>
      <c r="E57" s="333"/>
      <c r="G57" s="232"/>
      <c r="H57" s="161" t="s">
        <v>24</v>
      </c>
      <c r="I57" s="34" t="s">
        <v>70</v>
      </c>
      <c r="J57" s="80"/>
      <c r="K57" s="70"/>
      <c r="L57" s="70"/>
      <c r="M57" s="70"/>
      <c r="N57" s="70"/>
      <c r="O57" s="70"/>
      <c r="P57" s="70"/>
      <c r="Q57" s="70"/>
      <c r="R57" s="70"/>
      <c r="S57" s="70"/>
      <c r="T57" s="70"/>
      <c r="U57" s="70"/>
      <c r="V57" s="70"/>
      <c r="W57" s="81"/>
    </row>
    <row r="58" spans="2:23" ht="13.5" customHeight="1" x14ac:dyDescent="0.25">
      <c r="B58" s="328"/>
      <c r="C58" s="90"/>
      <c r="D58" s="332"/>
      <c r="E58" s="333"/>
      <c r="G58" s="232"/>
      <c r="H58" s="161" t="s">
        <v>25</v>
      </c>
      <c r="I58" s="34" t="s">
        <v>72</v>
      </c>
      <c r="J58" s="80"/>
      <c r="K58" s="70"/>
      <c r="L58" s="70"/>
      <c r="M58" s="70"/>
      <c r="N58" s="70"/>
      <c r="O58" s="70"/>
      <c r="P58" s="70"/>
      <c r="Q58" s="70"/>
      <c r="R58" s="70"/>
      <c r="S58" s="70"/>
      <c r="T58" s="70"/>
      <c r="U58" s="70"/>
      <c r="V58" s="70"/>
      <c r="W58" s="81"/>
    </row>
    <row r="59" spans="2:23" ht="13.5" customHeight="1" x14ac:dyDescent="0.25">
      <c r="B59" s="328"/>
      <c r="C59" s="90"/>
      <c r="D59" s="332"/>
      <c r="E59" s="333"/>
      <c r="G59" s="232"/>
      <c r="H59" s="161" t="s">
        <v>68</v>
      </c>
      <c r="I59" s="34" t="s">
        <v>69</v>
      </c>
      <c r="J59" s="80"/>
      <c r="K59" s="70"/>
      <c r="L59" s="70"/>
      <c r="M59" s="70"/>
      <c r="N59" s="70"/>
      <c r="O59" s="70"/>
      <c r="P59" s="70"/>
      <c r="Q59" s="70"/>
      <c r="R59" s="70"/>
      <c r="S59" s="70"/>
      <c r="T59" s="70"/>
      <c r="U59" s="70"/>
      <c r="V59" s="70"/>
      <c r="W59" s="81"/>
    </row>
    <row r="60" spans="2:23" ht="13.5" customHeight="1" x14ac:dyDescent="0.25">
      <c r="B60" s="328"/>
      <c r="C60" s="90"/>
      <c r="D60" s="332"/>
      <c r="E60" s="333"/>
      <c r="F60" s="133"/>
      <c r="G60" s="232"/>
      <c r="H60" s="161" t="s">
        <v>182</v>
      </c>
      <c r="I60" s="34" t="s">
        <v>220</v>
      </c>
      <c r="J60" s="80"/>
      <c r="K60" s="70"/>
      <c r="L60" s="70"/>
      <c r="M60" s="70"/>
      <c r="N60" s="70"/>
      <c r="O60" s="70"/>
      <c r="P60" s="70"/>
      <c r="Q60" s="70"/>
      <c r="R60" s="70"/>
      <c r="S60" s="70"/>
      <c r="T60" s="70"/>
      <c r="U60" s="70"/>
      <c r="V60" s="70"/>
      <c r="W60" s="81"/>
    </row>
    <row r="61" spans="2:23" ht="13.5" customHeight="1" thickBot="1" x14ac:dyDescent="0.3">
      <c r="B61" s="328"/>
      <c r="C61" s="90"/>
      <c r="D61" s="332"/>
      <c r="E61" s="333"/>
      <c r="F61" s="160"/>
      <c r="G61" s="233"/>
      <c r="H61" s="161" t="s">
        <v>211</v>
      </c>
      <c r="I61" s="91" t="s">
        <v>207</v>
      </c>
      <c r="J61" s="171"/>
      <c r="K61" s="70"/>
      <c r="L61" s="70"/>
      <c r="M61" s="70"/>
      <c r="N61" s="70"/>
      <c r="O61" s="70"/>
      <c r="P61" s="70"/>
      <c r="Q61" s="70"/>
      <c r="R61" s="70"/>
      <c r="S61" s="70"/>
      <c r="T61" s="70"/>
      <c r="U61" s="70"/>
      <c r="V61" s="70"/>
      <c r="W61" s="81"/>
    </row>
    <row r="62" spans="2:23" ht="9.75" customHeight="1" thickBot="1" x14ac:dyDescent="0.3">
      <c r="B62" s="329"/>
      <c r="C62" s="92"/>
      <c r="D62" s="334"/>
      <c r="E62" s="335"/>
      <c r="F62" s="76"/>
      <c r="G62" s="76"/>
      <c r="H62" s="76"/>
      <c r="I62" s="76"/>
      <c r="J62" s="76"/>
      <c r="K62" s="77"/>
      <c r="L62" s="77"/>
      <c r="M62" s="77"/>
      <c r="N62" s="77"/>
      <c r="O62" s="77"/>
      <c r="P62" s="77"/>
      <c r="Q62" s="77"/>
      <c r="R62" s="77"/>
      <c r="S62" s="77"/>
      <c r="T62" s="77"/>
      <c r="U62" s="77"/>
      <c r="V62" s="77"/>
      <c r="W62" s="83"/>
    </row>
    <row r="63" spans="2:23" ht="2.25" customHeight="1" x14ac:dyDescent="0.25">
      <c r="B63" s="70"/>
      <c r="C63" s="70"/>
      <c r="D63" s="70"/>
      <c r="E63" s="70"/>
      <c r="F63" s="80"/>
      <c r="G63" s="80"/>
      <c r="H63" s="80"/>
      <c r="I63" s="80"/>
      <c r="J63" s="80"/>
      <c r="K63" s="70"/>
      <c r="L63" s="70"/>
      <c r="M63" s="70"/>
      <c r="N63" s="70"/>
      <c r="O63" s="70"/>
      <c r="P63" s="70"/>
      <c r="Q63" s="70"/>
      <c r="R63" s="70"/>
      <c r="S63" s="70"/>
      <c r="T63" s="70"/>
      <c r="U63" s="70"/>
      <c r="V63" s="70"/>
      <c r="W63" s="70"/>
    </row>
    <row r="64" spans="2:23" ht="12" customHeight="1" x14ac:dyDescent="0.25">
      <c r="B64" s="336" t="s">
        <v>48</v>
      </c>
      <c r="C64" s="336"/>
      <c r="D64" s="336"/>
      <c r="E64" s="336"/>
      <c r="F64" s="336"/>
      <c r="G64" s="336"/>
      <c r="H64" s="336"/>
      <c r="I64" s="336"/>
      <c r="J64" s="336"/>
      <c r="K64" s="336"/>
      <c r="L64" s="336"/>
      <c r="M64" s="336"/>
      <c r="N64" s="336"/>
      <c r="O64" s="336"/>
      <c r="P64" s="336"/>
      <c r="Q64" s="336"/>
      <c r="R64" s="336"/>
      <c r="S64" s="336"/>
      <c r="T64" s="336"/>
      <c r="U64" s="336"/>
      <c r="V64" s="336"/>
      <c r="W64" s="336"/>
    </row>
    <row r="65" spans="1:24" ht="66" customHeight="1" x14ac:dyDescent="0.25">
      <c r="B65" s="337" t="s">
        <v>168</v>
      </c>
      <c r="C65" s="337"/>
      <c r="D65" s="337"/>
      <c r="E65" s="337"/>
      <c r="F65" s="337"/>
      <c r="G65" s="337"/>
      <c r="H65" s="337"/>
      <c r="I65" s="337"/>
      <c r="J65" s="337"/>
      <c r="K65" s="337"/>
      <c r="L65" s="337"/>
      <c r="M65" s="337"/>
      <c r="N65" s="337"/>
      <c r="O65" s="337"/>
      <c r="P65" s="337"/>
      <c r="Q65" s="337"/>
      <c r="R65" s="337"/>
      <c r="S65" s="337"/>
      <c r="T65" s="337"/>
      <c r="U65" s="337"/>
      <c r="V65" s="337"/>
      <c r="W65" s="337"/>
    </row>
    <row r="66" spans="1:24" x14ac:dyDescent="0.25">
      <c r="P66" s="338" t="s">
        <v>60</v>
      </c>
      <c r="Q66" s="338"/>
      <c r="R66" s="339" t="s">
        <v>210</v>
      </c>
      <c r="S66" s="340"/>
      <c r="T66" s="340"/>
      <c r="U66" s="340"/>
      <c r="V66" s="340"/>
    </row>
    <row r="67" spans="1:24" x14ac:dyDescent="0.25">
      <c r="B67" s="346" t="s">
        <v>57</v>
      </c>
      <c r="C67" s="346"/>
      <c r="D67" s="346"/>
      <c r="E67" s="347"/>
      <c r="F67" s="348"/>
      <c r="G67" s="348"/>
      <c r="H67" s="348"/>
      <c r="I67" s="348"/>
      <c r="J67" s="348"/>
      <c r="K67" s="348"/>
      <c r="L67" s="349"/>
      <c r="M67" s="93"/>
      <c r="N67" s="69"/>
      <c r="O67" s="69"/>
      <c r="P67" s="356" t="s">
        <v>61</v>
      </c>
      <c r="Q67" s="356"/>
      <c r="R67" s="341" t="s">
        <v>169</v>
      </c>
      <c r="S67" s="341"/>
      <c r="T67" s="341"/>
      <c r="U67" s="341"/>
      <c r="V67" s="341"/>
      <c r="W67" s="94"/>
    </row>
    <row r="68" spans="1:24" x14ac:dyDescent="0.25">
      <c r="E68" s="350"/>
      <c r="F68" s="351"/>
      <c r="G68" s="351"/>
      <c r="H68" s="351"/>
      <c r="I68" s="351"/>
      <c r="J68" s="351"/>
      <c r="K68" s="351"/>
      <c r="L68" s="352"/>
      <c r="M68" s="95"/>
      <c r="N68" s="70"/>
      <c r="O68" s="70"/>
      <c r="P68" s="356" t="s">
        <v>62</v>
      </c>
      <c r="Q68" s="356"/>
      <c r="R68" s="342" t="s">
        <v>64</v>
      </c>
      <c r="S68" s="342"/>
      <c r="T68" s="342"/>
      <c r="U68" s="342"/>
      <c r="V68" s="342"/>
    </row>
    <row r="69" spans="1:24" ht="5.25" customHeight="1" x14ac:dyDescent="0.25">
      <c r="E69" s="353"/>
      <c r="F69" s="354"/>
      <c r="G69" s="354"/>
      <c r="H69" s="354"/>
      <c r="I69" s="354"/>
      <c r="J69" s="354"/>
      <c r="K69" s="354"/>
      <c r="L69" s="355"/>
      <c r="M69" s="95"/>
      <c r="N69" s="70"/>
      <c r="O69" s="70"/>
      <c r="P69" s="70"/>
      <c r="Q69" s="70"/>
    </row>
    <row r="70" spans="1:24" ht="10.5" customHeight="1" x14ac:dyDescent="0.25">
      <c r="A70" s="70"/>
      <c r="W70" s="70"/>
      <c r="X70" s="70"/>
    </row>
    <row r="71" spans="1:24" ht="3" customHeight="1" x14ac:dyDescent="0.25">
      <c r="A71" s="70"/>
      <c r="B71" s="345"/>
      <c r="C71" s="345"/>
      <c r="D71" s="345"/>
      <c r="E71" s="345"/>
      <c r="F71" s="345"/>
      <c r="G71" s="155"/>
      <c r="H71" s="155"/>
      <c r="I71" s="290"/>
      <c r="J71" s="290"/>
      <c r="K71" s="290"/>
      <c r="L71" s="290"/>
      <c r="M71" s="290"/>
      <c r="N71" s="167"/>
      <c r="O71" s="290"/>
      <c r="P71" s="290"/>
      <c r="Q71" s="290"/>
      <c r="R71" s="290"/>
      <c r="S71" s="290"/>
      <c r="T71" s="290"/>
      <c r="U71" s="290"/>
      <c r="V71" s="290"/>
      <c r="W71" s="357"/>
      <c r="X71" s="357"/>
    </row>
    <row r="72" spans="1:24" ht="12.75" customHeight="1" x14ac:dyDescent="0.25">
      <c r="A72" s="70"/>
      <c r="B72" s="344" t="s">
        <v>31</v>
      </c>
      <c r="C72" s="344"/>
      <c r="D72" s="344"/>
      <c r="E72" s="344"/>
      <c r="F72" s="344"/>
      <c r="G72" s="80"/>
      <c r="H72" s="80"/>
      <c r="I72" s="357" t="s">
        <v>63</v>
      </c>
      <c r="J72" s="357"/>
      <c r="K72" s="357"/>
      <c r="L72" s="357"/>
      <c r="M72" s="357"/>
      <c r="N72" s="170"/>
      <c r="O72" s="357" t="s">
        <v>65</v>
      </c>
      <c r="P72" s="357"/>
      <c r="Q72" s="357"/>
      <c r="R72" s="357"/>
      <c r="S72" s="357"/>
      <c r="T72" s="358" t="s">
        <v>215</v>
      </c>
      <c r="U72" s="360"/>
      <c r="V72" s="360"/>
      <c r="W72" s="170"/>
    </row>
    <row r="73" spans="1:24" x14ac:dyDescent="0.25">
      <c r="A73" s="70"/>
      <c r="B73" s="343" t="s">
        <v>32</v>
      </c>
      <c r="C73" s="343"/>
      <c r="D73" s="343"/>
      <c r="E73" s="343"/>
      <c r="F73" s="343"/>
      <c r="G73" s="80"/>
      <c r="H73" s="80"/>
      <c r="I73" s="342" t="s">
        <v>64</v>
      </c>
      <c r="J73" s="342"/>
      <c r="K73" s="342"/>
      <c r="L73" s="342"/>
      <c r="M73" s="342"/>
      <c r="N73" s="169"/>
      <c r="O73" s="342" t="s">
        <v>64</v>
      </c>
      <c r="P73" s="342"/>
      <c r="Q73" s="342"/>
      <c r="R73" s="342"/>
      <c r="S73" s="342"/>
      <c r="T73" s="359"/>
      <c r="U73" s="360"/>
      <c r="V73" s="360"/>
      <c r="W73" s="168"/>
    </row>
    <row r="74" spans="1:24" x14ac:dyDescent="0.25">
      <c r="A74" s="70"/>
      <c r="B74" s="70"/>
      <c r="C74" s="70"/>
      <c r="D74" s="70"/>
      <c r="E74" s="70"/>
      <c r="F74" s="80"/>
      <c r="G74" s="80"/>
      <c r="H74" s="80"/>
      <c r="I74" s="80"/>
      <c r="J74" s="80"/>
      <c r="K74" s="70"/>
      <c r="L74" s="70"/>
      <c r="M74" s="70"/>
      <c r="N74" s="70"/>
      <c r="O74" s="70"/>
      <c r="P74" s="70"/>
      <c r="Q74" s="80"/>
      <c r="R74" s="80"/>
      <c r="S74" s="70"/>
      <c r="T74" s="70"/>
      <c r="U74" s="70"/>
      <c r="V74" s="70"/>
      <c r="W74" s="70"/>
    </row>
  </sheetData>
  <sheetProtection password="C93F" sheet="1" objects="1" scenarios="1" selectLockedCells="1"/>
  <mergeCells count="111">
    <mergeCell ref="G11:H11"/>
    <mergeCell ref="B17:B31"/>
    <mergeCell ref="C17:E31"/>
    <mergeCell ref="G17:V17"/>
    <mergeCell ref="B5:B10"/>
    <mergeCell ref="U5:W10"/>
    <mergeCell ref="R6:S7"/>
    <mergeCell ref="R8:S9"/>
    <mergeCell ref="R10:S10"/>
    <mergeCell ref="N9:P9"/>
    <mergeCell ref="Q14:R15"/>
    <mergeCell ref="S14:T15"/>
    <mergeCell ref="B11:B13"/>
    <mergeCell ref="C11:E13"/>
    <mergeCell ref="B14:B16"/>
    <mergeCell ref="C14:E16"/>
    <mergeCell ref="S16:T16"/>
    <mergeCell ref="G12:H12"/>
    <mergeCell ref="F14:P16"/>
    <mergeCell ref="I18:P18"/>
    <mergeCell ref="I19:P19"/>
    <mergeCell ref="I20:P20"/>
    <mergeCell ref="I21:P21"/>
    <mergeCell ref="B65:W65"/>
    <mergeCell ref="P66:Q66"/>
    <mergeCell ref="R66:V66"/>
    <mergeCell ref="R67:V67"/>
    <mergeCell ref="R68:V68"/>
    <mergeCell ref="B73:F73"/>
    <mergeCell ref="I73:M73"/>
    <mergeCell ref="O73:S73"/>
    <mergeCell ref="B72:F72"/>
    <mergeCell ref="B71:F71"/>
    <mergeCell ref="B67:D67"/>
    <mergeCell ref="E67:L69"/>
    <mergeCell ref="P67:Q67"/>
    <mergeCell ref="P68:Q68"/>
    <mergeCell ref="I72:M72"/>
    <mergeCell ref="O72:S72"/>
    <mergeCell ref="T72:T73"/>
    <mergeCell ref="U72:V73"/>
    <mergeCell ref="T71:X71"/>
    <mergeCell ref="I43:M43"/>
    <mergeCell ref="I44:M44"/>
    <mergeCell ref="I45:M45"/>
    <mergeCell ref="N41:N45"/>
    <mergeCell ref="O41:V41"/>
    <mergeCell ref="O42:V42"/>
    <mergeCell ref="B51:B62"/>
    <mergeCell ref="D51:E62"/>
    <mergeCell ref="B64:W64"/>
    <mergeCell ref="B33:B39"/>
    <mergeCell ref="C33:E39"/>
    <mergeCell ref="I71:M71"/>
    <mergeCell ref="O71:S71"/>
    <mergeCell ref="I23:P23"/>
    <mergeCell ref="I24:P24"/>
    <mergeCell ref="I25:P25"/>
    <mergeCell ref="I26:P26"/>
    <mergeCell ref="I27:P27"/>
    <mergeCell ref="S37:V37"/>
    <mergeCell ref="S38:V38"/>
    <mergeCell ref="B50:W50"/>
    <mergeCell ref="B41:B46"/>
    <mergeCell ref="C41:E46"/>
    <mergeCell ref="B47:B49"/>
    <mergeCell ref="C47:E49"/>
    <mergeCell ref="O43:V43"/>
    <mergeCell ref="O44:V44"/>
    <mergeCell ref="O45:V45"/>
    <mergeCell ref="G47:H47"/>
    <mergeCell ref="G48:H48"/>
    <mergeCell ref="I47:V49"/>
    <mergeCell ref="I41:M41"/>
    <mergeCell ref="I42:M42"/>
    <mergeCell ref="I33:Q33"/>
    <mergeCell ref="S33:V33"/>
    <mergeCell ref="S34:V34"/>
    <mergeCell ref="S35:V35"/>
    <mergeCell ref="S36:V36"/>
    <mergeCell ref="I28:P28"/>
    <mergeCell ref="I29:P29"/>
    <mergeCell ref="R27:V27"/>
    <mergeCell ref="R28:V28"/>
    <mergeCell ref="R29:V29"/>
    <mergeCell ref="R30:V30"/>
    <mergeCell ref="I30:P30"/>
    <mergeCell ref="AE3:AE5"/>
    <mergeCell ref="R22:V22"/>
    <mergeCell ref="R23:V23"/>
    <mergeCell ref="R24:V24"/>
    <mergeCell ref="R25:V25"/>
    <mergeCell ref="R26:V26"/>
    <mergeCell ref="R18:V18"/>
    <mergeCell ref="U14:V14"/>
    <mergeCell ref="U15:V15"/>
    <mergeCell ref="U16:V16"/>
    <mergeCell ref="AD10:AE10"/>
    <mergeCell ref="J12:V12"/>
    <mergeCell ref="AD12:AE12"/>
    <mergeCell ref="F6:P6"/>
    <mergeCell ref="F7:L7"/>
    <mergeCell ref="F8:J8"/>
    <mergeCell ref="F9:L9"/>
    <mergeCell ref="Q16:R16"/>
    <mergeCell ref="N8:P8"/>
    <mergeCell ref="G13:H13"/>
    <mergeCell ref="I22:P22"/>
    <mergeCell ref="R19:V19"/>
    <mergeCell ref="R20:V20"/>
    <mergeCell ref="R21:V21"/>
  </mergeCells>
  <conditionalFormatting sqref="R19:R30 R20:V30">
    <cfRule type="expression" dxfId="11" priority="11">
      <formula>IF($AA19="x",1,0)</formula>
    </cfRule>
  </conditionalFormatting>
  <conditionalFormatting sqref="S34:V38">
    <cfRule type="expression" dxfId="10" priority="10">
      <formula>IF($AA34="x",1,0)</formula>
    </cfRule>
  </conditionalFormatting>
  <conditionalFormatting sqref="N8:P9">
    <cfRule type="cellIs" dxfId="9" priority="9" operator="notEqual">
      <formula>""</formula>
    </cfRule>
  </conditionalFormatting>
  <conditionalFormatting sqref="I41:I45">
    <cfRule type="expression" dxfId="8" priority="4">
      <formula>IF($G41&lt;&gt;"",1,0)</formula>
    </cfRule>
  </conditionalFormatting>
  <conditionalFormatting sqref="O41:V45">
    <cfRule type="expression" dxfId="7" priority="3">
      <formula>IF($G41&lt;&gt;"",1,0)</formula>
    </cfRule>
  </conditionalFormatting>
  <conditionalFormatting sqref="Q19:Q30">
    <cfRule type="expression" dxfId="6" priority="13">
      <formula>IF($G19&lt;&gt;"",1,0)</formula>
    </cfRule>
  </conditionalFormatting>
  <conditionalFormatting sqref="I19:I30 I20:O30">
    <cfRule type="expression" dxfId="5" priority="15">
      <formula>IF($G19&lt;&gt;"",1,0)</formula>
    </cfRule>
  </conditionalFormatting>
  <conditionalFormatting sqref="H19:H30">
    <cfRule type="expression" dxfId="4" priority="2">
      <formula>IF($G19&lt;&gt;"",1,0)</formula>
    </cfRule>
  </conditionalFormatting>
  <conditionalFormatting sqref="R34:R38">
    <cfRule type="expression" dxfId="3" priority="17">
      <formula>IF($G34&lt;&gt;"",1,0)</formula>
    </cfRule>
  </conditionalFormatting>
  <conditionalFormatting sqref="I34:Q38">
    <cfRule type="expression" dxfId="2" priority="19">
      <formula>IF($G34&lt;&gt;"",1,0)</formula>
    </cfRule>
  </conditionalFormatting>
  <conditionalFormatting sqref="H34:H38">
    <cfRule type="expression" dxfId="1" priority="1">
      <formula>IF($G34&lt;&gt;"",1,0)</formula>
    </cfRule>
  </conditionalFormatting>
  <dataValidations count="7">
    <dataValidation type="custom" allowBlank="1" showInputMessage="1" showErrorMessage="1" errorTitle="DİKKAT!" error="Önce &quot;SEÇİM&quot; alanını doldurunuz._x000a_Sonra, Seçim yaptığınız Eğitim/Belge durumunuzun Bölümü yazınız._x000a_Tek Seçim yapınız." sqref="R19:R30">
      <formula1>IF(AA19="X",1,0)</formula1>
    </dataValidation>
    <dataValidation type="custom" allowBlank="1" showInputMessage="1" showErrorMessage="1" errorTitle="DİKKAT&quot;" error="Ek Belge olarak işaretlediğinizin alanını yazınız." sqref="S34:V38">
      <formula1>IF(AA34="x",1,0)</formula1>
    </dataValidation>
    <dataValidation type="custom" allowBlank="1" showInputMessage="1" showErrorMessage="1" errorTitle="DİKKAT!" error="Önce İş Durumunuzu işaretleyiniz, sonra çalıştığınız kurum/şirket adı yazınız._x000a_Tek Seçim yapınız." sqref="O41:U45 V41:V43">
      <formula1>IF(AA41="x",1,0)</formula1>
    </dataValidation>
    <dataValidation type="custom" allowBlank="1" showInputMessage="1" showErrorMessage="1" errorTitle="DİKKAT!" error="Önce İş Durumunuzu işaretleyiniz, sonra çalıştığınız kurum/şirket adı yazınız._x000a_Tek Seçim yapınız." sqref="V44:V45">
      <formula1>IF(#REF!="x",1,0)</formula1>
    </dataValidation>
    <dataValidation type="custom" showInputMessage="1" showErrorMessage="1" errorTitle="Tek Seçim Yapınız!" error="Alanınızla ilgili Eğitim/Belge durumunda tek seçim yapınız." sqref="G19:G30">
      <formula1>IF($AA$18&gt;1,0,1)</formula1>
    </dataValidation>
    <dataValidation type="whole" allowBlank="1" showInputMessage="1" showErrorMessage="1" errorTitle="SAYI DEĞERİ GİRİNİZ!" sqref="Q16:T16">
      <formula1>0</formula1>
      <formula2>10000</formula2>
    </dataValidation>
    <dataValidation type="custom" showInputMessage="1" showErrorMessage="1" errorTitle="Tek Seçim Yapınız!" error="Çalışma Durumunuzdan tek seçim yapınız." sqref="G41:G45">
      <formula1>IF($AA$40&gt;1,0,1)</formula1>
    </dataValidation>
  </dataValidations>
  <pageMargins left="0" right="0" top="0" bottom="0" header="0" footer="0"/>
  <pageSetup paperSize="9" scale="81"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List Box 9">
              <controlPr defaultSize="0" print="0" autoLine="0" autoPict="0">
                <anchor>
                  <from>
                    <xdr:col>29</xdr:col>
                    <xdr:colOff>9525</xdr:colOff>
                    <xdr:row>13</xdr:row>
                    <xdr:rowOff>9525</xdr:rowOff>
                  </from>
                  <to>
                    <xdr:col>31</xdr:col>
                    <xdr:colOff>9525</xdr:colOff>
                    <xdr:row>84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R73"/>
  <sheetViews>
    <sheetView showGridLines="0" tabSelected="1" topLeftCell="A10" workbookViewId="0">
      <selection activeCell="AD14" sqref="AD14"/>
    </sheetView>
  </sheetViews>
  <sheetFormatPr defaultColWidth="5.42578125" defaultRowHeight="15" x14ac:dyDescent="0.25"/>
  <cols>
    <col min="1" max="2" width="4.7109375" customWidth="1"/>
    <col min="3" max="3" width="0.7109375" customWidth="1"/>
    <col min="4" max="4" width="6.85546875" customWidth="1"/>
    <col min="5" max="5" width="9" customWidth="1"/>
    <col min="6" max="6" width="2" style="1" customWidth="1"/>
    <col min="7" max="7" width="6.5703125" style="1" customWidth="1"/>
    <col min="8" max="8" width="6.42578125" style="1" customWidth="1"/>
    <col min="9" max="10" width="5.7109375" style="1" customWidth="1"/>
    <col min="13" max="15" width="5.28515625" customWidth="1"/>
    <col min="16" max="16" width="2.85546875" customWidth="1"/>
    <col min="17" max="17" width="6.7109375" customWidth="1"/>
    <col min="18" max="18" width="6.5703125" customWidth="1"/>
    <col min="19" max="20" width="6.28515625" customWidth="1"/>
    <col min="21" max="21" width="5.28515625" customWidth="1"/>
    <col min="22" max="22" width="7.7109375" customWidth="1"/>
    <col min="23" max="24" width="1.140625" customWidth="1"/>
  </cols>
  <sheetData>
    <row r="1" spans="2:30" ht="7.5" customHeight="1" x14ac:dyDescent="0.25"/>
    <row r="2" spans="2:30" ht="18.75" customHeight="1" x14ac:dyDescent="0.35">
      <c r="D2" s="46"/>
      <c r="E2" s="46"/>
      <c r="F2" s="46"/>
      <c r="G2" s="495" t="s">
        <v>224</v>
      </c>
      <c r="H2" s="495"/>
      <c r="I2" s="495"/>
      <c r="J2" s="495"/>
      <c r="K2" s="495"/>
      <c r="L2" s="495"/>
      <c r="M2" s="495"/>
      <c r="N2" s="495"/>
      <c r="O2" s="495"/>
      <c r="P2" s="495"/>
      <c r="Q2" s="495"/>
      <c r="R2" s="495"/>
      <c r="S2" s="46"/>
      <c r="T2" s="46"/>
      <c r="U2" s="46"/>
      <c r="V2" s="46"/>
      <c r="W2" s="46"/>
    </row>
    <row r="3" spans="2:30" ht="18.75" x14ac:dyDescent="0.3">
      <c r="E3" s="33"/>
      <c r="F3" s="33"/>
      <c r="G3" s="33"/>
      <c r="H3" s="33"/>
      <c r="I3" s="33"/>
      <c r="J3" s="33"/>
      <c r="K3" s="33"/>
      <c r="L3" s="56" t="s">
        <v>199</v>
      </c>
      <c r="M3" s="47"/>
      <c r="N3" s="33"/>
      <c r="O3" s="33"/>
      <c r="P3" s="33"/>
      <c r="S3" s="135"/>
      <c r="T3" s="33"/>
      <c r="U3" s="173" t="s">
        <v>218</v>
      </c>
      <c r="V3" s="33"/>
      <c r="W3" s="33"/>
    </row>
    <row r="4" spans="2:30" ht="5.25" customHeight="1" thickBot="1" x14ac:dyDescent="0.3"/>
    <row r="5" spans="2:30" ht="7.5" customHeight="1" x14ac:dyDescent="0.3">
      <c r="B5" s="446" t="s">
        <v>36</v>
      </c>
      <c r="C5" s="21"/>
      <c r="D5" s="9"/>
      <c r="E5" s="19"/>
      <c r="F5" s="41"/>
      <c r="G5" s="36"/>
      <c r="H5" s="36"/>
      <c r="I5" s="36"/>
      <c r="J5" s="36"/>
      <c r="K5" s="11"/>
      <c r="L5" s="11"/>
      <c r="M5" s="11"/>
      <c r="N5" s="11"/>
      <c r="O5" s="11"/>
      <c r="P5" s="11"/>
      <c r="Q5" s="11"/>
      <c r="R5" s="11"/>
      <c r="S5" s="11"/>
      <c r="T5" s="11"/>
      <c r="U5" s="496" t="s">
        <v>73</v>
      </c>
      <c r="V5" s="497"/>
      <c r="W5" s="498"/>
    </row>
    <row r="6" spans="2:30" ht="15" customHeight="1" x14ac:dyDescent="0.3">
      <c r="B6" s="447"/>
      <c r="C6" s="22"/>
      <c r="D6" s="48" t="s">
        <v>10</v>
      </c>
      <c r="E6" s="49"/>
      <c r="F6" s="42" t="s">
        <v>28</v>
      </c>
      <c r="G6" s="7"/>
      <c r="H6" s="7"/>
      <c r="I6" s="7"/>
      <c r="J6" s="7"/>
      <c r="K6" s="4"/>
      <c r="L6" s="6"/>
      <c r="M6" s="6"/>
      <c r="N6" s="6"/>
      <c r="O6" s="6"/>
      <c r="P6" s="6"/>
      <c r="R6" s="510"/>
      <c r="S6" s="510"/>
      <c r="T6" s="35"/>
      <c r="U6" s="499"/>
      <c r="V6" s="500"/>
      <c r="W6" s="501"/>
    </row>
    <row r="7" spans="2:30" ht="15" customHeight="1" x14ac:dyDescent="0.3">
      <c r="B7" s="447"/>
      <c r="C7" s="22"/>
      <c r="D7" s="48" t="s">
        <v>9</v>
      </c>
      <c r="E7" s="49"/>
      <c r="F7" s="42" t="s">
        <v>84</v>
      </c>
      <c r="G7" s="7"/>
      <c r="H7" s="7"/>
      <c r="I7" s="7"/>
      <c r="J7" s="7"/>
      <c r="K7" s="4"/>
      <c r="L7" s="6"/>
      <c r="M7" s="6"/>
      <c r="N7" s="6"/>
      <c r="O7" s="6"/>
      <c r="P7" s="6"/>
      <c r="R7" s="510"/>
      <c r="S7" s="510"/>
      <c r="T7" s="35"/>
      <c r="U7" s="499"/>
      <c r="V7" s="500"/>
      <c r="W7" s="501"/>
    </row>
    <row r="8" spans="2:30" ht="15" customHeight="1" x14ac:dyDescent="0.3">
      <c r="B8" s="447"/>
      <c r="C8" s="22"/>
      <c r="D8" s="48" t="s">
        <v>11</v>
      </c>
      <c r="E8" s="49"/>
      <c r="F8" s="42" t="s">
        <v>83</v>
      </c>
      <c r="G8" s="7"/>
      <c r="H8" s="7"/>
      <c r="I8" s="7"/>
      <c r="J8" s="7"/>
      <c r="K8" s="4"/>
      <c r="L8" s="6"/>
      <c r="M8" s="6"/>
      <c r="N8" s="6"/>
      <c r="O8" s="4"/>
      <c r="P8" s="4"/>
      <c r="R8" s="409"/>
      <c r="S8" s="409"/>
      <c r="T8" s="35"/>
      <c r="U8" s="499"/>
      <c r="V8" s="500"/>
      <c r="W8" s="501"/>
    </row>
    <row r="9" spans="2:30" ht="15" customHeight="1" x14ac:dyDescent="0.3">
      <c r="B9" s="447"/>
      <c r="C9" s="22"/>
      <c r="D9" s="50" t="s">
        <v>30</v>
      </c>
      <c r="E9" s="49"/>
      <c r="F9" s="43" t="s">
        <v>82</v>
      </c>
      <c r="G9" s="7"/>
      <c r="H9" s="7"/>
      <c r="I9" s="7"/>
      <c r="J9" s="7"/>
      <c r="K9" s="4"/>
      <c r="L9" s="6"/>
      <c r="M9" s="6"/>
      <c r="N9" s="6"/>
      <c r="O9" s="6"/>
      <c r="P9" s="6"/>
      <c r="R9" s="409"/>
      <c r="S9" s="409"/>
      <c r="T9" s="235"/>
      <c r="U9" s="499"/>
      <c r="V9" s="500"/>
      <c r="W9" s="501"/>
    </row>
    <row r="10" spans="2:30" ht="12" customHeight="1" thickBot="1" x14ac:dyDescent="0.35">
      <c r="B10" s="448"/>
      <c r="C10" s="23"/>
      <c r="D10" s="14"/>
      <c r="E10" s="20"/>
      <c r="F10" s="44"/>
      <c r="G10" s="15"/>
      <c r="H10" s="15"/>
      <c r="I10" s="15"/>
      <c r="J10" s="15"/>
      <c r="K10" s="16"/>
      <c r="L10" s="16"/>
      <c r="M10" s="16"/>
      <c r="N10" s="16"/>
      <c r="O10" s="16"/>
      <c r="P10" s="16"/>
      <c r="R10" s="511"/>
      <c r="S10" s="511"/>
      <c r="T10" s="40"/>
      <c r="U10" s="502"/>
      <c r="V10" s="503"/>
      <c r="W10" s="504"/>
    </row>
    <row r="11" spans="2:30" ht="15" customHeight="1" x14ac:dyDescent="0.25">
      <c r="B11" s="455" t="s">
        <v>37</v>
      </c>
      <c r="C11" s="473" t="s">
        <v>49</v>
      </c>
      <c r="D11" s="474"/>
      <c r="E11" s="475"/>
      <c r="F11" s="10"/>
      <c r="G11" s="408"/>
      <c r="H11" s="408"/>
      <c r="I11" s="236"/>
      <c r="J11" s="408" t="s">
        <v>230</v>
      </c>
      <c r="K11" s="408"/>
      <c r="L11" s="408"/>
      <c r="M11" s="408"/>
      <c r="N11" s="408"/>
      <c r="O11" s="408"/>
      <c r="P11" s="408"/>
      <c r="Q11" s="408"/>
      <c r="R11" s="408"/>
      <c r="S11" s="408"/>
      <c r="T11" s="408"/>
      <c r="U11" s="51"/>
      <c r="V11" s="51"/>
      <c r="W11" s="12"/>
    </row>
    <row r="12" spans="2:30" ht="20.25" customHeight="1" x14ac:dyDescent="0.25">
      <c r="B12" s="456"/>
      <c r="C12" s="467"/>
      <c r="D12" s="468"/>
      <c r="E12" s="469"/>
      <c r="F12" s="238"/>
      <c r="G12" s="508" t="s">
        <v>19</v>
      </c>
      <c r="H12" s="508"/>
      <c r="I12" s="237"/>
      <c r="J12" s="505" t="s">
        <v>229</v>
      </c>
      <c r="K12" s="506"/>
      <c r="L12" s="506"/>
      <c r="M12" s="506"/>
      <c r="N12" s="506"/>
      <c r="O12" s="506"/>
      <c r="P12" s="506"/>
      <c r="Q12" s="506"/>
      <c r="R12" s="506"/>
      <c r="S12" s="506"/>
      <c r="T12" s="506"/>
      <c r="U12" s="506"/>
      <c r="V12" s="507"/>
      <c r="W12" s="13"/>
      <c r="AD12" s="4"/>
    </row>
    <row r="13" spans="2:30" ht="12.75" customHeight="1" thickBot="1" x14ac:dyDescent="0.3">
      <c r="B13" s="457"/>
      <c r="C13" s="470"/>
      <c r="D13" s="471"/>
      <c r="E13" s="472"/>
      <c r="F13" s="5"/>
      <c r="G13" s="509"/>
      <c r="H13" s="509"/>
      <c r="J13" s="153"/>
      <c r="K13" s="4"/>
      <c r="L13" s="4"/>
      <c r="M13" s="4"/>
      <c r="N13" s="4"/>
      <c r="O13" s="4"/>
      <c r="P13" s="4"/>
      <c r="Q13" s="4"/>
      <c r="R13" s="4"/>
      <c r="S13" s="4"/>
      <c r="T13" s="4"/>
      <c r="U13" s="4"/>
      <c r="V13" s="4"/>
      <c r="W13" s="13"/>
    </row>
    <row r="14" spans="2:30" ht="33.75" customHeight="1" x14ac:dyDescent="0.25">
      <c r="B14" s="446" t="s">
        <v>38</v>
      </c>
      <c r="C14" s="458" t="s">
        <v>225</v>
      </c>
      <c r="D14" s="459"/>
      <c r="E14" s="460"/>
      <c r="F14" s="484" t="s">
        <v>232</v>
      </c>
      <c r="G14" s="485"/>
      <c r="H14" s="485"/>
      <c r="I14" s="485"/>
      <c r="J14" s="485"/>
      <c r="K14" s="485"/>
      <c r="L14" s="485"/>
      <c r="M14" s="485"/>
      <c r="N14" s="485"/>
      <c r="O14" s="485"/>
      <c r="P14" s="485"/>
      <c r="Q14" s="490" t="s">
        <v>226</v>
      </c>
      <c r="R14" s="490"/>
      <c r="S14" s="490" t="s">
        <v>227</v>
      </c>
      <c r="T14" s="490"/>
      <c r="U14" s="245" t="s">
        <v>74</v>
      </c>
      <c r="V14" s="246"/>
      <c r="W14" s="97"/>
    </row>
    <row r="15" spans="2:30" ht="24" customHeight="1" x14ac:dyDescent="0.25">
      <c r="B15" s="447"/>
      <c r="C15" s="461"/>
      <c r="D15" s="462"/>
      <c r="E15" s="463"/>
      <c r="F15" s="486"/>
      <c r="G15" s="487"/>
      <c r="H15" s="487"/>
      <c r="I15" s="487"/>
      <c r="J15" s="487"/>
      <c r="K15" s="487"/>
      <c r="L15" s="487"/>
      <c r="M15" s="487"/>
      <c r="N15" s="487"/>
      <c r="O15" s="487"/>
      <c r="P15" s="487"/>
      <c r="Q15" s="491"/>
      <c r="R15" s="491"/>
      <c r="S15" s="491"/>
      <c r="T15" s="491"/>
      <c r="U15" s="247"/>
      <c r="V15" s="248"/>
      <c r="W15" s="98"/>
    </row>
    <row r="16" spans="2:30" ht="37.5" customHeight="1" thickBot="1" x14ac:dyDescent="0.3">
      <c r="B16" s="448"/>
      <c r="C16" s="464"/>
      <c r="D16" s="465"/>
      <c r="E16" s="466"/>
      <c r="F16" s="488"/>
      <c r="G16" s="489"/>
      <c r="H16" s="489"/>
      <c r="I16" s="489"/>
      <c r="J16" s="489"/>
      <c r="K16" s="489"/>
      <c r="L16" s="489"/>
      <c r="M16" s="489"/>
      <c r="N16" s="489"/>
      <c r="O16" s="489"/>
      <c r="P16" s="489"/>
      <c r="Q16" s="18"/>
      <c r="R16" s="24"/>
      <c r="S16" s="18"/>
      <c r="T16" s="24"/>
      <c r="U16" s="249"/>
      <c r="V16" s="250"/>
      <c r="W16" s="99"/>
    </row>
    <row r="17" spans="2:44" ht="15" customHeight="1" thickBot="1" x14ac:dyDescent="0.3">
      <c r="B17" s="446" t="s">
        <v>39</v>
      </c>
      <c r="C17" s="363" t="s">
        <v>202</v>
      </c>
      <c r="D17" s="330"/>
      <c r="E17" s="331"/>
      <c r="F17" s="10"/>
      <c r="G17" s="483" t="s">
        <v>85</v>
      </c>
      <c r="H17" s="483"/>
      <c r="I17" s="483"/>
      <c r="J17" s="483"/>
      <c r="K17" s="483"/>
      <c r="L17" s="483"/>
      <c r="M17" s="483"/>
      <c r="N17" s="483"/>
      <c r="O17" s="483"/>
      <c r="P17" s="483"/>
      <c r="Q17" s="483"/>
      <c r="R17" s="483"/>
      <c r="S17" s="483"/>
      <c r="T17" s="483"/>
      <c r="U17" s="483"/>
      <c r="V17" s="483"/>
      <c r="W17" s="12"/>
      <c r="AL17" s="4"/>
    </row>
    <row r="18" spans="2:44" ht="15" customHeight="1" thickBot="1" x14ac:dyDescent="0.3">
      <c r="B18" s="447"/>
      <c r="C18" s="364"/>
      <c r="D18" s="332"/>
      <c r="E18" s="333"/>
      <c r="F18" s="3"/>
      <c r="G18" s="198" t="s">
        <v>41</v>
      </c>
      <c r="H18" s="202" t="s">
        <v>35</v>
      </c>
      <c r="I18" s="480" t="s">
        <v>34</v>
      </c>
      <c r="J18" s="480"/>
      <c r="K18" s="480"/>
      <c r="L18" s="480"/>
      <c r="M18" s="480"/>
      <c r="N18" s="480"/>
      <c r="O18" s="480"/>
      <c r="P18" s="492" t="s">
        <v>33</v>
      </c>
      <c r="Q18" s="482"/>
      <c r="R18" s="481" t="s">
        <v>26</v>
      </c>
      <c r="S18" s="481"/>
      <c r="T18" s="481"/>
      <c r="U18" s="481"/>
      <c r="V18" s="482"/>
      <c r="W18" s="13"/>
      <c r="AM18" s="4"/>
    </row>
    <row r="19" spans="2:44" ht="13.5" customHeight="1" x14ac:dyDescent="0.25">
      <c r="B19" s="447"/>
      <c r="C19" s="364"/>
      <c r="D19" s="332"/>
      <c r="E19" s="333"/>
      <c r="F19" s="3"/>
      <c r="G19" s="199"/>
      <c r="H19" s="203" t="s">
        <v>19</v>
      </c>
      <c r="I19" s="204" t="s">
        <v>12</v>
      </c>
      <c r="J19" s="197"/>
      <c r="K19" s="197"/>
      <c r="L19" s="197"/>
      <c r="M19" s="197"/>
      <c r="N19" s="197"/>
      <c r="O19" s="197"/>
      <c r="P19" s="493">
        <v>60</v>
      </c>
      <c r="Q19" s="494"/>
      <c r="R19" s="415"/>
      <c r="S19" s="416"/>
      <c r="T19" s="416"/>
      <c r="U19" s="416"/>
      <c r="V19" s="417"/>
      <c r="W19" s="13"/>
    </row>
    <row r="20" spans="2:44" ht="13.5" customHeight="1" x14ac:dyDescent="0.25">
      <c r="B20" s="447"/>
      <c r="C20" s="364"/>
      <c r="D20" s="332"/>
      <c r="E20" s="333"/>
      <c r="F20" s="3"/>
      <c r="G20" s="200"/>
      <c r="H20" s="187" t="s">
        <v>20</v>
      </c>
      <c r="I20" s="205" t="s">
        <v>200</v>
      </c>
      <c r="J20" s="2"/>
      <c r="K20" s="2"/>
      <c r="L20" s="2"/>
      <c r="M20" s="2"/>
      <c r="N20" s="2"/>
      <c r="O20" s="2"/>
      <c r="P20" s="411">
        <v>45</v>
      </c>
      <c r="Q20" s="412"/>
      <c r="R20" s="418"/>
      <c r="S20" s="419"/>
      <c r="T20" s="419"/>
      <c r="U20" s="419"/>
      <c r="V20" s="420"/>
      <c r="W20" s="13"/>
    </row>
    <row r="21" spans="2:44" ht="13.5" customHeight="1" x14ac:dyDescent="0.25">
      <c r="B21" s="447"/>
      <c r="C21" s="364"/>
      <c r="D21" s="332"/>
      <c r="E21" s="333"/>
      <c r="F21" s="3"/>
      <c r="G21" s="200"/>
      <c r="H21" s="203" t="s">
        <v>21</v>
      </c>
      <c r="I21" s="205" t="s">
        <v>201</v>
      </c>
      <c r="J21" s="2"/>
      <c r="K21" s="2"/>
      <c r="L21" s="2"/>
      <c r="M21" s="2"/>
      <c r="N21" s="2"/>
      <c r="O21" s="2"/>
      <c r="P21" s="411">
        <v>35</v>
      </c>
      <c r="Q21" s="412"/>
      <c r="R21" s="418"/>
      <c r="S21" s="419"/>
      <c r="T21" s="419"/>
      <c r="U21" s="419"/>
      <c r="V21" s="420"/>
      <c r="W21" s="13"/>
    </row>
    <row r="22" spans="2:44" ht="13.5" customHeight="1" x14ac:dyDescent="0.25">
      <c r="B22" s="447"/>
      <c r="C22" s="364"/>
      <c r="D22" s="332"/>
      <c r="E22" s="333"/>
      <c r="F22" s="3"/>
      <c r="G22" s="199"/>
      <c r="H22" s="187" t="s">
        <v>22</v>
      </c>
      <c r="I22" s="205" t="s">
        <v>184</v>
      </c>
      <c r="J22" s="2"/>
      <c r="K22" s="2"/>
      <c r="L22" s="2"/>
      <c r="M22" s="2"/>
      <c r="N22" s="2"/>
      <c r="O22" s="2"/>
      <c r="P22" s="411">
        <v>35</v>
      </c>
      <c r="Q22" s="412"/>
      <c r="R22" s="418"/>
      <c r="S22" s="419"/>
      <c r="T22" s="419"/>
      <c r="U22" s="419"/>
      <c r="V22" s="420"/>
      <c r="W22" s="13"/>
    </row>
    <row r="23" spans="2:44" ht="13.5" customHeight="1" x14ac:dyDescent="0.25">
      <c r="B23" s="447"/>
      <c r="C23" s="364"/>
      <c r="D23" s="332"/>
      <c r="E23" s="333"/>
      <c r="F23" s="3"/>
      <c r="G23" s="200"/>
      <c r="H23" s="203" t="s">
        <v>23</v>
      </c>
      <c r="I23" s="205" t="s">
        <v>185</v>
      </c>
      <c r="J23" s="2"/>
      <c r="K23" s="2"/>
      <c r="L23" s="2"/>
      <c r="M23" s="2"/>
      <c r="N23" s="2"/>
      <c r="O23" s="2"/>
      <c r="P23" s="411">
        <v>30</v>
      </c>
      <c r="Q23" s="412"/>
      <c r="R23" s="418"/>
      <c r="S23" s="419"/>
      <c r="T23" s="419"/>
      <c r="U23" s="419"/>
      <c r="V23" s="420"/>
      <c r="W23" s="13"/>
    </row>
    <row r="24" spans="2:44" ht="13.5" customHeight="1" x14ac:dyDescent="0.25">
      <c r="B24" s="447"/>
      <c r="C24" s="364"/>
      <c r="D24" s="332"/>
      <c r="E24" s="333"/>
      <c r="F24" s="3"/>
      <c r="G24" s="200"/>
      <c r="H24" s="187" t="s">
        <v>24</v>
      </c>
      <c r="I24" s="205" t="s">
        <v>186</v>
      </c>
      <c r="J24" s="2"/>
      <c r="K24" s="2"/>
      <c r="L24" s="2"/>
      <c r="M24" s="2"/>
      <c r="N24" s="2"/>
      <c r="O24" s="2"/>
      <c r="P24" s="411">
        <v>20</v>
      </c>
      <c r="Q24" s="412"/>
      <c r="R24" s="418"/>
      <c r="S24" s="419"/>
      <c r="T24" s="419"/>
      <c r="U24" s="419"/>
      <c r="V24" s="420"/>
      <c r="W24" s="13"/>
      <c r="AR24" s="4"/>
    </row>
    <row r="25" spans="2:44" ht="13.5" customHeight="1" x14ac:dyDescent="0.25">
      <c r="B25" s="447"/>
      <c r="C25" s="364"/>
      <c r="D25" s="332"/>
      <c r="E25" s="333"/>
      <c r="F25" s="3"/>
      <c r="G25" s="199"/>
      <c r="H25" s="203" t="s">
        <v>25</v>
      </c>
      <c r="I25" s="205" t="s">
        <v>13</v>
      </c>
      <c r="J25" s="2"/>
      <c r="K25" s="2"/>
      <c r="L25" s="2"/>
      <c r="M25" s="2"/>
      <c r="N25" s="2"/>
      <c r="O25" s="2"/>
      <c r="P25" s="411">
        <v>10</v>
      </c>
      <c r="Q25" s="412"/>
      <c r="R25" s="418"/>
      <c r="S25" s="419"/>
      <c r="T25" s="419"/>
      <c r="U25" s="419"/>
      <c r="V25" s="420"/>
      <c r="W25" s="13"/>
    </row>
    <row r="26" spans="2:44" ht="13.5" customHeight="1" x14ac:dyDescent="0.25">
      <c r="B26" s="447"/>
      <c r="C26" s="364"/>
      <c r="D26" s="332"/>
      <c r="E26" s="333"/>
      <c r="F26" s="3"/>
      <c r="G26" s="200"/>
      <c r="H26" s="203" t="s">
        <v>68</v>
      </c>
      <c r="I26" s="205" t="s">
        <v>15</v>
      </c>
      <c r="J26" s="2"/>
      <c r="K26" s="2"/>
      <c r="L26" s="2"/>
      <c r="M26" s="2"/>
      <c r="N26" s="2"/>
      <c r="O26" s="2"/>
      <c r="P26" s="411">
        <v>10</v>
      </c>
      <c r="Q26" s="412"/>
      <c r="R26" s="418"/>
      <c r="S26" s="419"/>
      <c r="T26" s="419"/>
      <c r="U26" s="419"/>
      <c r="V26" s="420"/>
      <c r="W26" s="13"/>
    </row>
    <row r="27" spans="2:44" ht="13.5" customHeight="1" x14ac:dyDescent="0.25">
      <c r="B27" s="447"/>
      <c r="C27" s="364"/>
      <c r="D27" s="332"/>
      <c r="E27" s="333"/>
      <c r="F27" s="3"/>
      <c r="G27" s="199"/>
      <c r="H27" s="187" t="s">
        <v>182</v>
      </c>
      <c r="I27" s="205" t="s">
        <v>16</v>
      </c>
      <c r="J27" s="2"/>
      <c r="K27" s="2"/>
      <c r="L27" s="2"/>
      <c r="M27" s="2"/>
      <c r="N27" s="2"/>
      <c r="O27" s="2"/>
      <c r="P27" s="411">
        <v>10</v>
      </c>
      <c r="Q27" s="412"/>
      <c r="R27" s="418"/>
      <c r="S27" s="419"/>
      <c r="T27" s="419"/>
      <c r="U27" s="419"/>
      <c r="V27" s="420"/>
      <c r="W27" s="13"/>
    </row>
    <row r="28" spans="2:44" ht="13.5" customHeight="1" x14ac:dyDescent="0.25">
      <c r="B28" s="447"/>
      <c r="C28" s="364"/>
      <c r="D28" s="332"/>
      <c r="E28" s="333"/>
      <c r="F28" s="3"/>
      <c r="G28" s="200"/>
      <c r="H28" s="203" t="s">
        <v>211</v>
      </c>
      <c r="I28" s="205" t="s">
        <v>17</v>
      </c>
      <c r="J28" s="2"/>
      <c r="K28" s="2"/>
      <c r="L28" s="2"/>
      <c r="M28" s="2"/>
      <c r="N28" s="2"/>
      <c r="O28" s="2"/>
      <c r="P28" s="411">
        <v>10</v>
      </c>
      <c r="Q28" s="412"/>
      <c r="R28" s="418"/>
      <c r="S28" s="419"/>
      <c r="T28" s="419"/>
      <c r="U28" s="419"/>
      <c r="V28" s="420"/>
      <c r="W28" s="13"/>
    </row>
    <row r="29" spans="2:44" ht="13.5" customHeight="1" thickBot="1" x14ac:dyDescent="0.3">
      <c r="B29" s="447"/>
      <c r="C29" s="364"/>
      <c r="D29" s="332"/>
      <c r="E29" s="333"/>
      <c r="F29" s="3"/>
      <c r="G29" s="201"/>
      <c r="H29" s="188" t="s">
        <v>212</v>
      </c>
      <c r="I29" s="206" t="s">
        <v>18</v>
      </c>
      <c r="J29" s="196"/>
      <c r="K29" s="196"/>
      <c r="L29" s="196"/>
      <c r="M29" s="196"/>
      <c r="N29" s="196"/>
      <c r="O29" s="196"/>
      <c r="P29" s="413">
        <v>10</v>
      </c>
      <c r="Q29" s="414"/>
      <c r="R29" s="421"/>
      <c r="S29" s="422"/>
      <c r="T29" s="422"/>
      <c r="U29" s="422"/>
      <c r="V29" s="423"/>
      <c r="W29" s="13"/>
    </row>
    <row r="30" spans="2:44" ht="16.5" customHeight="1" thickBot="1" x14ac:dyDescent="0.3">
      <c r="B30" s="448"/>
      <c r="C30" s="365"/>
      <c r="D30" s="334"/>
      <c r="E30" s="335"/>
      <c r="F30" s="152" t="s">
        <v>78</v>
      </c>
      <c r="G30" s="151" t="s">
        <v>209</v>
      </c>
      <c r="I30" s="15"/>
      <c r="J30" s="15"/>
      <c r="K30" s="16"/>
      <c r="L30" s="16"/>
      <c r="M30" s="16"/>
      <c r="N30" s="16"/>
      <c r="O30" s="16"/>
      <c r="P30" s="16"/>
      <c r="Q30" s="16"/>
      <c r="R30" s="16"/>
      <c r="S30" s="16"/>
      <c r="T30" s="16"/>
      <c r="U30" s="16"/>
      <c r="V30" s="16"/>
      <c r="W30" s="17"/>
    </row>
    <row r="31" spans="2:44" ht="4.5" customHeight="1" thickBot="1" x14ac:dyDescent="0.3">
      <c r="B31" s="45"/>
      <c r="C31" s="28"/>
      <c r="D31" s="29"/>
      <c r="E31" s="30"/>
      <c r="F31" s="10"/>
      <c r="G31" s="10"/>
      <c r="H31" s="10"/>
      <c r="I31" s="10"/>
      <c r="J31" s="10"/>
      <c r="K31" s="11"/>
      <c r="L31" s="11"/>
      <c r="M31" s="11"/>
      <c r="N31" s="11"/>
      <c r="O31" s="11"/>
      <c r="P31" s="11"/>
      <c r="Q31" s="11"/>
      <c r="R31" s="11"/>
      <c r="S31" s="11"/>
      <c r="T31" s="11"/>
      <c r="U31" s="11"/>
      <c r="V31" s="11"/>
      <c r="W31" s="12"/>
    </row>
    <row r="32" spans="2:44" ht="15" customHeight="1" thickBot="1" x14ac:dyDescent="0.3">
      <c r="B32" s="447" t="s">
        <v>40</v>
      </c>
      <c r="C32" s="467" t="s">
        <v>204</v>
      </c>
      <c r="D32" s="468"/>
      <c r="E32" s="469"/>
      <c r="F32" s="5"/>
      <c r="G32" s="198" t="s">
        <v>41</v>
      </c>
      <c r="H32" s="202" t="s">
        <v>35</v>
      </c>
      <c r="I32" s="480" t="s">
        <v>50</v>
      </c>
      <c r="J32" s="480"/>
      <c r="K32" s="480"/>
      <c r="L32" s="480"/>
      <c r="M32" s="480"/>
      <c r="N32" s="480"/>
      <c r="O32" s="480"/>
      <c r="P32" s="480"/>
      <c r="Q32" s="480"/>
      <c r="R32" s="202" t="s">
        <v>33</v>
      </c>
      <c r="S32" s="481" t="s">
        <v>55</v>
      </c>
      <c r="T32" s="481"/>
      <c r="U32" s="481"/>
      <c r="V32" s="482"/>
      <c r="W32" s="13"/>
    </row>
    <row r="33" spans="2:29" ht="14.25" customHeight="1" x14ac:dyDescent="0.25">
      <c r="B33" s="447"/>
      <c r="C33" s="467"/>
      <c r="D33" s="468"/>
      <c r="E33" s="469"/>
      <c r="F33" s="3"/>
      <c r="G33" s="199"/>
      <c r="H33" s="203" t="s">
        <v>19</v>
      </c>
      <c r="I33" s="204" t="s">
        <v>27</v>
      </c>
      <c r="J33" s="197"/>
      <c r="K33" s="197"/>
      <c r="L33" s="197"/>
      <c r="M33" s="197"/>
      <c r="N33" s="197"/>
      <c r="O33" s="197"/>
      <c r="P33" s="197"/>
      <c r="Q33" s="197"/>
      <c r="R33" s="207">
        <v>5</v>
      </c>
      <c r="S33" s="476"/>
      <c r="T33" s="476"/>
      <c r="U33" s="476"/>
      <c r="V33" s="477"/>
      <c r="W33" s="13"/>
    </row>
    <row r="34" spans="2:29" ht="14.25" customHeight="1" x14ac:dyDescent="0.25">
      <c r="B34" s="447"/>
      <c r="C34" s="467"/>
      <c r="D34" s="468"/>
      <c r="E34" s="469"/>
      <c r="F34" s="3"/>
      <c r="G34" s="200"/>
      <c r="H34" s="187" t="s">
        <v>20</v>
      </c>
      <c r="I34" s="205" t="s">
        <v>51</v>
      </c>
      <c r="J34" s="2"/>
      <c r="K34" s="2"/>
      <c r="L34" s="2"/>
      <c r="M34" s="2"/>
      <c r="N34" s="2"/>
      <c r="O34" s="2"/>
      <c r="P34" s="2"/>
      <c r="Q34" s="2"/>
      <c r="R34" s="207">
        <v>4</v>
      </c>
      <c r="S34" s="478"/>
      <c r="T34" s="478"/>
      <c r="U34" s="478"/>
      <c r="V34" s="479"/>
      <c r="W34" s="13"/>
    </row>
    <row r="35" spans="2:29" ht="14.25" customHeight="1" x14ac:dyDescent="0.25">
      <c r="B35" s="447"/>
      <c r="C35" s="467"/>
      <c r="D35" s="468"/>
      <c r="E35" s="469"/>
      <c r="F35" s="3"/>
      <c r="G35" s="200"/>
      <c r="H35" s="187" t="s">
        <v>21</v>
      </c>
      <c r="I35" s="205" t="s">
        <v>52</v>
      </c>
      <c r="J35" s="2"/>
      <c r="K35" s="2"/>
      <c r="L35" s="2"/>
      <c r="M35" s="2"/>
      <c r="N35" s="2"/>
      <c r="O35" s="2"/>
      <c r="P35" s="2"/>
      <c r="Q35" s="2"/>
      <c r="R35" s="208">
        <v>3</v>
      </c>
      <c r="S35" s="478"/>
      <c r="T35" s="478"/>
      <c r="U35" s="478"/>
      <c r="V35" s="479"/>
      <c r="W35" s="13"/>
    </row>
    <row r="36" spans="2:29" ht="14.25" customHeight="1" x14ac:dyDescent="0.25">
      <c r="B36" s="447"/>
      <c r="C36" s="467"/>
      <c r="D36" s="468"/>
      <c r="E36" s="469"/>
      <c r="F36" s="3"/>
      <c r="G36" s="199"/>
      <c r="H36" s="187" t="s">
        <v>22</v>
      </c>
      <c r="I36" s="205" t="s">
        <v>53</v>
      </c>
      <c r="J36" s="2"/>
      <c r="K36" s="2"/>
      <c r="L36" s="2"/>
      <c r="M36" s="2"/>
      <c r="N36" s="2"/>
      <c r="O36" s="2"/>
      <c r="P36" s="2"/>
      <c r="Q36" s="2"/>
      <c r="R36" s="208">
        <v>2</v>
      </c>
      <c r="S36" s="478"/>
      <c r="T36" s="478"/>
      <c r="U36" s="478"/>
      <c r="V36" s="479"/>
      <c r="W36" s="13"/>
    </row>
    <row r="37" spans="2:29" ht="14.25" customHeight="1" thickBot="1" x14ac:dyDescent="0.3">
      <c r="B37" s="447"/>
      <c r="C37" s="467"/>
      <c r="D37" s="468"/>
      <c r="E37" s="469"/>
      <c r="F37" s="3"/>
      <c r="G37" s="201"/>
      <c r="H37" s="188" t="s">
        <v>23</v>
      </c>
      <c r="I37" s="206" t="s">
        <v>54</v>
      </c>
      <c r="J37" s="196"/>
      <c r="K37" s="196"/>
      <c r="L37" s="196"/>
      <c r="M37" s="196"/>
      <c r="N37" s="196"/>
      <c r="O37" s="196"/>
      <c r="P37" s="196"/>
      <c r="Q37" s="196"/>
      <c r="R37" s="209">
        <v>1</v>
      </c>
      <c r="S37" s="441"/>
      <c r="T37" s="441"/>
      <c r="U37" s="441"/>
      <c r="V37" s="442"/>
      <c r="W37" s="13"/>
    </row>
    <row r="38" spans="2:29" ht="4.5" customHeight="1" thickBot="1" x14ac:dyDescent="0.3">
      <c r="B38" s="448"/>
      <c r="C38" s="470"/>
      <c r="D38" s="471"/>
      <c r="E38" s="472"/>
      <c r="F38" s="15"/>
      <c r="G38" s="15"/>
      <c r="H38" s="15"/>
      <c r="I38" s="15"/>
      <c r="J38" s="15"/>
      <c r="K38" s="16"/>
      <c r="L38" s="16"/>
      <c r="M38" s="16"/>
      <c r="N38" s="16"/>
      <c r="O38" s="16"/>
      <c r="P38" s="16"/>
      <c r="Q38" s="16"/>
      <c r="R38" s="16"/>
      <c r="S38" s="16"/>
      <c r="T38" s="16"/>
      <c r="U38" s="16"/>
      <c r="V38" s="16"/>
      <c r="W38" s="17"/>
    </row>
    <row r="39" spans="2:29" s="52" customFormat="1" ht="4.5" customHeight="1" thickBot="1" x14ac:dyDescent="0.3">
      <c r="B39" s="139"/>
      <c r="C39" s="136"/>
      <c r="D39" s="137"/>
      <c r="E39" s="138"/>
      <c r="F39" s="63"/>
      <c r="G39" s="63"/>
      <c r="H39" s="63"/>
      <c r="I39" s="63"/>
      <c r="J39" s="63"/>
      <c r="K39" s="64"/>
      <c r="L39" s="64"/>
      <c r="M39" s="64"/>
      <c r="N39" s="64"/>
      <c r="O39" s="64"/>
      <c r="P39" s="64"/>
      <c r="Q39" s="64"/>
      <c r="R39" s="64"/>
      <c r="S39" s="64"/>
      <c r="T39" s="64"/>
      <c r="U39" s="64"/>
      <c r="V39" s="64"/>
      <c r="W39" s="79"/>
      <c r="Z39" s="100"/>
      <c r="AC39" s="111"/>
    </row>
    <row r="40" spans="2:29" s="52" customFormat="1" ht="12" customHeight="1" x14ac:dyDescent="0.25">
      <c r="B40" s="297" t="s">
        <v>56</v>
      </c>
      <c r="C40" s="284" t="s">
        <v>187</v>
      </c>
      <c r="D40" s="285"/>
      <c r="E40" s="286"/>
      <c r="F40" s="80"/>
      <c r="G40" s="220"/>
      <c r="H40" s="226" t="s">
        <v>19</v>
      </c>
      <c r="I40" s="223" t="s">
        <v>188</v>
      </c>
      <c r="J40" s="210"/>
      <c r="K40" s="211"/>
      <c r="L40" s="211"/>
      <c r="M40" s="212"/>
      <c r="N40" s="321" t="s">
        <v>194</v>
      </c>
      <c r="O40" s="106"/>
      <c r="P40" s="106"/>
      <c r="Q40" s="106"/>
      <c r="R40" s="106"/>
      <c r="S40" s="106"/>
      <c r="T40" s="106"/>
      <c r="U40" s="106"/>
      <c r="V40" s="213"/>
      <c r="W40" s="81"/>
      <c r="AC40" s="111"/>
    </row>
    <row r="41" spans="2:29" s="52" customFormat="1" ht="12" customHeight="1" x14ac:dyDescent="0.25">
      <c r="B41" s="297"/>
      <c r="C41" s="284"/>
      <c r="D41" s="285"/>
      <c r="E41" s="286"/>
      <c r="F41" s="80"/>
      <c r="G41" s="221"/>
      <c r="H41" s="194" t="s">
        <v>20</v>
      </c>
      <c r="I41" s="224" t="s">
        <v>189</v>
      </c>
      <c r="J41" s="141"/>
      <c r="K41" s="142"/>
      <c r="L41" s="142"/>
      <c r="M41" s="144"/>
      <c r="N41" s="322"/>
      <c r="O41" s="143"/>
      <c r="P41" s="143"/>
      <c r="Q41" s="143"/>
      <c r="R41" s="143"/>
      <c r="S41" s="143"/>
      <c r="T41" s="143"/>
      <c r="U41" s="143"/>
      <c r="V41" s="214"/>
      <c r="W41" s="81"/>
      <c r="AC41" s="111"/>
    </row>
    <row r="42" spans="2:29" s="52" customFormat="1" ht="12" customHeight="1" x14ac:dyDescent="0.25">
      <c r="B42" s="297"/>
      <c r="C42" s="284"/>
      <c r="D42" s="285"/>
      <c r="E42" s="286"/>
      <c r="F42" s="80"/>
      <c r="G42" s="221"/>
      <c r="H42" s="194" t="s">
        <v>21</v>
      </c>
      <c r="I42" s="224" t="s">
        <v>190</v>
      </c>
      <c r="J42" s="141"/>
      <c r="K42" s="142"/>
      <c r="L42" s="142"/>
      <c r="M42" s="144"/>
      <c r="N42" s="322"/>
      <c r="O42" s="143"/>
      <c r="P42" s="143"/>
      <c r="Q42" s="143"/>
      <c r="R42" s="143"/>
      <c r="S42" s="143"/>
      <c r="T42" s="143"/>
      <c r="U42" s="143"/>
      <c r="V42" s="214"/>
      <c r="W42" s="81"/>
      <c r="AC42" s="111"/>
    </row>
    <row r="43" spans="2:29" s="52" customFormat="1" ht="12" customHeight="1" x14ac:dyDescent="0.25">
      <c r="B43" s="297"/>
      <c r="C43" s="284"/>
      <c r="D43" s="285"/>
      <c r="E43" s="286"/>
      <c r="F43" s="69"/>
      <c r="G43" s="221"/>
      <c r="H43" s="194" t="s">
        <v>22</v>
      </c>
      <c r="I43" s="224" t="s">
        <v>191</v>
      </c>
      <c r="J43" s="141"/>
      <c r="K43" s="142"/>
      <c r="L43" s="142"/>
      <c r="M43" s="144"/>
      <c r="N43" s="322"/>
      <c r="O43" s="143"/>
      <c r="P43" s="143"/>
      <c r="Q43" s="143"/>
      <c r="R43" s="143"/>
      <c r="S43" s="143"/>
      <c r="T43" s="143"/>
      <c r="U43" s="143"/>
      <c r="V43" s="214"/>
      <c r="W43" s="88"/>
      <c r="AC43" s="111"/>
    </row>
    <row r="44" spans="2:29" s="52" customFormat="1" ht="12" customHeight="1" thickBot="1" x14ac:dyDescent="0.3">
      <c r="B44" s="297"/>
      <c r="C44" s="284"/>
      <c r="D44" s="285"/>
      <c r="E44" s="286"/>
      <c r="F44" s="80"/>
      <c r="G44" s="222"/>
      <c r="H44" s="195" t="s">
        <v>23</v>
      </c>
      <c r="I44" s="225" t="s">
        <v>192</v>
      </c>
      <c r="J44" s="215"/>
      <c r="K44" s="216"/>
      <c r="L44" s="216"/>
      <c r="M44" s="217"/>
      <c r="N44" s="323"/>
      <c r="O44" s="218"/>
      <c r="P44" s="218"/>
      <c r="Q44" s="218"/>
      <c r="R44" s="218"/>
      <c r="S44" s="218"/>
      <c r="T44" s="218"/>
      <c r="U44" s="218"/>
      <c r="V44" s="219"/>
      <c r="W44" s="88"/>
      <c r="AC44" s="111"/>
    </row>
    <row r="45" spans="2:29" s="52" customFormat="1" ht="5.25" customHeight="1" thickBot="1" x14ac:dyDescent="0.3">
      <c r="B45" s="298"/>
      <c r="C45" s="287"/>
      <c r="D45" s="288"/>
      <c r="E45" s="289"/>
      <c r="F45" s="76"/>
      <c r="G45" s="76"/>
      <c r="H45" s="76"/>
      <c r="I45" s="76"/>
      <c r="J45" s="76"/>
      <c r="K45" s="77"/>
      <c r="L45" s="77"/>
      <c r="M45" s="77"/>
      <c r="N45" s="77"/>
      <c r="O45" s="77"/>
      <c r="P45" s="77"/>
      <c r="Q45" s="77"/>
      <c r="R45" s="77"/>
      <c r="S45" s="77"/>
      <c r="T45" s="77"/>
      <c r="U45" s="77"/>
      <c r="V45" s="77"/>
      <c r="W45" s="83"/>
      <c r="AC45" s="111"/>
    </row>
    <row r="46" spans="2:29" s="52" customFormat="1" ht="12.75" customHeight="1" x14ac:dyDescent="0.25">
      <c r="B46" s="299" t="s">
        <v>66</v>
      </c>
      <c r="C46" s="300" t="s">
        <v>89</v>
      </c>
      <c r="D46" s="301"/>
      <c r="E46" s="302"/>
      <c r="F46" s="63"/>
      <c r="G46" s="309" t="s">
        <v>167</v>
      </c>
      <c r="H46" s="309"/>
      <c r="I46" s="312" t="s">
        <v>75</v>
      </c>
      <c r="J46" s="512"/>
      <c r="K46" s="512"/>
      <c r="L46" s="512"/>
      <c r="M46" s="512"/>
      <c r="N46" s="512"/>
      <c r="O46" s="512"/>
      <c r="P46" s="512"/>
      <c r="Q46" s="512"/>
      <c r="R46" s="512"/>
      <c r="S46" s="512"/>
      <c r="T46" s="512"/>
      <c r="U46" s="512"/>
      <c r="V46" s="512"/>
      <c r="W46" s="79"/>
      <c r="AC46" s="111"/>
    </row>
    <row r="47" spans="2:29" s="52" customFormat="1" ht="18" customHeight="1" x14ac:dyDescent="0.25">
      <c r="B47" s="297"/>
      <c r="C47" s="284"/>
      <c r="D47" s="285"/>
      <c r="E47" s="286"/>
      <c r="F47" s="69"/>
      <c r="G47" s="310"/>
      <c r="H47" s="311"/>
      <c r="I47" s="513"/>
      <c r="J47" s="513"/>
      <c r="K47" s="513"/>
      <c r="L47" s="513"/>
      <c r="M47" s="513"/>
      <c r="N47" s="513"/>
      <c r="O47" s="513"/>
      <c r="P47" s="513"/>
      <c r="Q47" s="513"/>
      <c r="R47" s="513"/>
      <c r="S47" s="513"/>
      <c r="T47" s="513"/>
      <c r="U47" s="513"/>
      <c r="V47" s="513"/>
      <c r="W47" s="88"/>
      <c r="AC47" s="111"/>
    </row>
    <row r="48" spans="2:29" s="52" customFormat="1" ht="5.25" customHeight="1" thickBot="1" x14ac:dyDescent="0.3">
      <c r="B48" s="298"/>
      <c r="C48" s="287"/>
      <c r="D48" s="288"/>
      <c r="E48" s="289"/>
      <c r="F48" s="76"/>
      <c r="G48" s="76"/>
      <c r="H48" s="76"/>
      <c r="I48" s="514"/>
      <c r="J48" s="514"/>
      <c r="K48" s="514"/>
      <c r="L48" s="514"/>
      <c r="M48" s="514"/>
      <c r="N48" s="514"/>
      <c r="O48" s="514"/>
      <c r="P48" s="514"/>
      <c r="Q48" s="514"/>
      <c r="R48" s="514"/>
      <c r="S48" s="514"/>
      <c r="T48" s="514"/>
      <c r="U48" s="514"/>
      <c r="V48" s="514"/>
      <c r="W48" s="83"/>
      <c r="AC48" s="111"/>
    </row>
    <row r="49" spans="2:23" ht="15.75" customHeight="1" thickBot="1" x14ac:dyDescent="0.3">
      <c r="B49" s="427" t="s">
        <v>88</v>
      </c>
      <c r="C49" s="428"/>
      <c r="D49" s="428"/>
      <c r="E49" s="428"/>
      <c r="F49" s="428"/>
      <c r="G49" s="428"/>
      <c r="H49" s="428"/>
      <c r="I49" s="428"/>
      <c r="J49" s="428"/>
      <c r="K49" s="428"/>
      <c r="L49" s="428"/>
      <c r="M49" s="428"/>
      <c r="N49" s="428"/>
      <c r="O49" s="428"/>
      <c r="P49" s="428"/>
      <c r="Q49" s="428"/>
      <c r="R49" s="428"/>
      <c r="S49" s="428"/>
      <c r="T49" s="428"/>
      <c r="U49" s="428"/>
      <c r="V49" s="428"/>
      <c r="W49" s="429"/>
    </row>
    <row r="50" spans="2:23" ht="3.75" customHeight="1" thickBot="1" x14ac:dyDescent="0.3">
      <c r="B50" s="455" t="s">
        <v>87</v>
      </c>
      <c r="C50" s="37"/>
      <c r="D50" s="449" t="s">
        <v>86</v>
      </c>
      <c r="E50" s="450"/>
      <c r="F50" s="10"/>
      <c r="G50" s="10"/>
      <c r="H50" s="10"/>
      <c r="I50" s="10"/>
      <c r="J50" s="10"/>
      <c r="K50" s="11"/>
      <c r="L50" s="11"/>
      <c r="M50" s="11"/>
      <c r="N50" s="11"/>
      <c r="O50" s="11"/>
      <c r="P50" s="11"/>
      <c r="Q50" s="11"/>
      <c r="R50" s="11"/>
      <c r="S50" s="11"/>
      <c r="T50" s="11"/>
      <c r="U50" s="11"/>
      <c r="V50" s="11"/>
      <c r="W50" s="12"/>
    </row>
    <row r="51" spans="2:23" ht="13.5" customHeight="1" x14ac:dyDescent="0.25">
      <c r="B51" s="456"/>
      <c r="C51" s="38"/>
      <c r="D51" s="451"/>
      <c r="E51" s="452"/>
      <c r="G51" s="227"/>
      <c r="H51" s="157" t="s">
        <v>19</v>
      </c>
      <c r="I51" s="34" t="s">
        <v>205</v>
      </c>
      <c r="J51" s="5"/>
      <c r="K51" s="4"/>
      <c r="L51" s="4"/>
      <c r="M51" s="4"/>
      <c r="N51" s="4"/>
      <c r="O51" s="4"/>
      <c r="P51" s="4"/>
      <c r="Q51" s="4"/>
      <c r="R51" s="4"/>
      <c r="S51" s="4"/>
      <c r="T51" s="4"/>
      <c r="U51" s="4"/>
      <c r="V51" s="4"/>
      <c r="W51" s="13"/>
    </row>
    <row r="52" spans="2:23" ht="13.5" customHeight="1" x14ac:dyDescent="0.25">
      <c r="B52" s="456"/>
      <c r="C52" s="38"/>
      <c r="D52" s="451"/>
      <c r="E52" s="452"/>
      <c r="G52" s="228"/>
      <c r="H52" s="157" t="s">
        <v>20</v>
      </c>
      <c r="I52" s="34" t="s">
        <v>228</v>
      </c>
      <c r="J52" s="34"/>
      <c r="K52" s="34"/>
      <c r="L52" s="34"/>
      <c r="M52" s="34"/>
      <c r="N52" s="34"/>
      <c r="O52" s="34"/>
      <c r="P52" s="34"/>
      <c r="Q52" s="34"/>
      <c r="R52" s="4"/>
      <c r="S52" s="4"/>
      <c r="T52" s="4"/>
      <c r="U52" s="4"/>
      <c r="V52" s="4"/>
      <c r="W52" s="13"/>
    </row>
    <row r="53" spans="2:23" ht="13.5" customHeight="1" x14ac:dyDescent="0.25">
      <c r="B53" s="456"/>
      <c r="C53" s="38"/>
      <c r="D53" s="451"/>
      <c r="E53" s="452"/>
      <c r="G53" s="228"/>
      <c r="H53" s="157" t="s">
        <v>21</v>
      </c>
      <c r="I53" s="91" t="s">
        <v>217</v>
      </c>
      <c r="J53" s="5"/>
      <c r="K53" s="4"/>
      <c r="L53" s="4"/>
      <c r="M53" s="4"/>
      <c r="N53" s="4"/>
      <c r="O53" s="4"/>
      <c r="P53" s="4"/>
      <c r="Q53" s="4"/>
      <c r="R53" s="4"/>
      <c r="S53" s="4"/>
      <c r="T53" s="4"/>
      <c r="U53" s="4"/>
      <c r="V53" s="4"/>
      <c r="W53" s="13"/>
    </row>
    <row r="54" spans="2:23" ht="13.5" customHeight="1" x14ac:dyDescent="0.25">
      <c r="B54" s="456"/>
      <c r="C54" s="38"/>
      <c r="D54" s="451"/>
      <c r="E54" s="452"/>
      <c r="G54" s="228"/>
      <c r="H54" s="157" t="s">
        <v>22</v>
      </c>
      <c r="I54" s="34" t="s">
        <v>214</v>
      </c>
      <c r="J54" s="5"/>
      <c r="K54" s="4"/>
      <c r="L54" s="4"/>
      <c r="M54" s="4"/>
      <c r="N54" s="4"/>
      <c r="O54" s="4"/>
      <c r="P54" s="4"/>
      <c r="Q54" s="4"/>
      <c r="R54" s="4"/>
      <c r="S54" s="4"/>
      <c r="T54" s="4"/>
      <c r="U54" s="4"/>
      <c r="V54" s="4"/>
      <c r="W54" s="13"/>
    </row>
    <row r="55" spans="2:23" ht="13.5" customHeight="1" x14ac:dyDescent="0.25">
      <c r="B55" s="456"/>
      <c r="C55" s="38"/>
      <c r="D55" s="451"/>
      <c r="E55" s="452"/>
      <c r="G55" s="228"/>
      <c r="H55" s="157" t="s">
        <v>23</v>
      </c>
      <c r="I55" s="34" t="s">
        <v>206</v>
      </c>
      <c r="J55" s="5"/>
      <c r="K55" s="4"/>
      <c r="L55" s="4"/>
      <c r="M55" s="4"/>
      <c r="N55" s="4"/>
      <c r="O55" s="4"/>
      <c r="P55" s="4"/>
      <c r="Q55" s="4"/>
      <c r="R55" s="4"/>
      <c r="S55" s="4"/>
      <c r="T55" s="4"/>
      <c r="U55" s="4"/>
      <c r="V55" s="4"/>
      <c r="W55" s="13"/>
    </row>
    <row r="56" spans="2:23" ht="13.5" customHeight="1" x14ac:dyDescent="0.25">
      <c r="B56" s="456"/>
      <c r="C56" s="38"/>
      <c r="D56" s="451"/>
      <c r="E56" s="452"/>
      <c r="G56" s="228"/>
      <c r="H56" s="157" t="s">
        <v>24</v>
      </c>
      <c r="I56" s="34" t="s">
        <v>70</v>
      </c>
      <c r="J56" s="5"/>
      <c r="K56" s="4"/>
      <c r="L56" s="4"/>
      <c r="M56" s="4"/>
      <c r="N56" s="4"/>
      <c r="O56" s="4"/>
      <c r="P56" s="4"/>
      <c r="Q56" s="4"/>
      <c r="R56" s="4"/>
      <c r="S56" s="4"/>
      <c r="T56" s="4"/>
      <c r="U56" s="4"/>
      <c r="V56" s="4"/>
      <c r="W56" s="13"/>
    </row>
    <row r="57" spans="2:23" ht="13.5" customHeight="1" x14ac:dyDescent="0.25">
      <c r="B57" s="456"/>
      <c r="C57" s="38"/>
      <c r="D57" s="451"/>
      <c r="E57" s="452"/>
      <c r="G57" s="228"/>
      <c r="H57" s="157" t="s">
        <v>25</v>
      </c>
      <c r="I57" s="34" t="s">
        <v>72</v>
      </c>
      <c r="J57" s="5"/>
      <c r="K57" s="4"/>
      <c r="L57" s="4"/>
      <c r="M57" s="4"/>
      <c r="N57" s="4"/>
      <c r="O57" s="4"/>
      <c r="P57" s="4"/>
      <c r="Q57" s="4"/>
      <c r="R57" s="4"/>
      <c r="S57" s="4"/>
      <c r="T57" s="4"/>
      <c r="U57" s="4"/>
      <c r="V57" s="4"/>
      <c r="W57" s="13"/>
    </row>
    <row r="58" spans="2:23" ht="13.5" customHeight="1" x14ac:dyDescent="0.25">
      <c r="B58" s="456"/>
      <c r="C58" s="38"/>
      <c r="D58" s="451"/>
      <c r="E58" s="452"/>
      <c r="F58" s="31"/>
      <c r="G58" s="228"/>
      <c r="H58" s="157" t="s">
        <v>68</v>
      </c>
      <c r="I58" s="34" t="s">
        <v>69</v>
      </c>
      <c r="J58" s="25"/>
      <c r="K58" s="4"/>
      <c r="L58" s="4"/>
      <c r="M58" s="4"/>
      <c r="N58" s="4"/>
      <c r="O58" s="4"/>
      <c r="P58" s="4"/>
      <c r="Q58" s="4"/>
      <c r="R58" s="4"/>
      <c r="S58" s="4"/>
      <c r="T58" s="4"/>
      <c r="U58" s="4"/>
      <c r="V58" s="4"/>
      <c r="W58" s="13"/>
    </row>
    <row r="59" spans="2:23" ht="13.5" customHeight="1" x14ac:dyDescent="0.25">
      <c r="B59" s="456"/>
      <c r="C59" s="38"/>
      <c r="D59" s="451"/>
      <c r="E59" s="452"/>
      <c r="F59" s="134"/>
      <c r="G59" s="229"/>
      <c r="H59" s="156" t="s">
        <v>182</v>
      </c>
      <c r="I59" s="34" t="s">
        <v>220</v>
      </c>
      <c r="J59" s="80"/>
      <c r="K59" s="70"/>
      <c r="L59" s="70"/>
      <c r="M59" s="4"/>
      <c r="N59" s="4"/>
      <c r="O59" s="4"/>
      <c r="P59" s="4"/>
      <c r="Q59" s="4"/>
      <c r="R59" s="4"/>
      <c r="S59" s="4"/>
      <c r="T59" s="4"/>
      <c r="U59" s="4"/>
      <c r="V59" s="4"/>
      <c r="W59" s="13"/>
    </row>
    <row r="60" spans="2:23" s="159" customFormat="1" ht="13.5" customHeight="1" thickBot="1" x14ac:dyDescent="0.3">
      <c r="B60" s="456"/>
      <c r="C60" s="38"/>
      <c r="D60" s="451"/>
      <c r="E60" s="452"/>
      <c r="F60" s="158"/>
      <c r="G60" s="230"/>
      <c r="H60" s="157" t="s">
        <v>211</v>
      </c>
      <c r="I60" s="91" t="s">
        <v>207</v>
      </c>
      <c r="J60" s="80"/>
      <c r="K60" s="70"/>
      <c r="L60" s="70"/>
      <c r="M60" s="4"/>
      <c r="N60" s="4"/>
      <c r="O60" s="4"/>
      <c r="P60" s="4"/>
      <c r="Q60" s="4"/>
      <c r="R60" s="4"/>
      <c r="S60" s="4"/>
      <c r="T60" s="4"/>
      <c r="U60" s="4"/>
      <c r="V60" s="4"/>
      <c r="W60" s="13"/>
    </row>
    <row r="61" spans="2:23" ht="9.75" customHeight="1" thickBot="1" x14ac:dyDescent="0.3">
      <c r="B61" s="457"/>
      <c r="C61" s="39"/>
      <c r="D61" s="453"/>
      <c r="E61" s="454"/>
      <c r="F61" s="15"/>
      <c r="G61" s="15"/>
      <c r="H61" s="15"/>
      <c r="I61" s="15"/>
      <c r="J61" s="15"/>
      <c r="K61" s="16"/>
      <c r="L61" s="16"/>
      <c r="M61" s="16"/>
      <c r="N61" s="16"/>
      <c r="O61" s="16"/>
      <c r="P61" s="16"/>
      <c r="Q61" s="16"/>
      <c r="R61" s="16"/>
      <c r="S61" s="16"/>
      <c r="T61" s="16"/>
      <c r="U61" s="16"/>
      <c r="V61" s="16"/>
      <c r="W61" s="17"/>
    </row>
    <row r="62" spans="2:23" ht="2.25" customHeight="1" x14ac:dyDescent="0.25">
      <c r="B62" s="4"/>
      <c r="C62" s="4"/>
      <c r="D62" s="4"/>
      <c r="E62" s="4"/>
      <c r="F62" s="3"/>
      <c r="G62" s="3"/>
      <c r="H62" s="3"/>
      <c r="I62" s="3"/>
      <c r="J62" s="5"/>
      <c r="K62" s="4"/>
      <c r="L62" s="4"/>
      <c r="M62" s="4"/>
      <c r="N62" s="4"/>
      <c r="O62" s="4"/>
      <c r="P62" s="4"/>
      <c r="Q62" s="4"/>
      <c r="R62" s="4"/>
      <c r="S62" s="4"/>
      <c r="T62" s="4"/>
      <c r="U62" s="4"/>
      <c r="V62" s="4"/>
      <c r="W62" s="4"/>
    </row>
    <row r="63" spans="2:23" ht="12" customHeight="1" x14ac:dyDescent="0.25">
      <c r="B63" s="426" t="s">
        <v>231</v>
      </c>
      <c r="C63" s="426"/>
      <c r="D63" s="426"/>
      <c r="E63" s="426"/>
      <c r="F63" s="426"/>
      <c r="G63" s="426"/>
      <c r="H63" s="426"/>
      <c r="I63" s="426"/>
      <c r="J63" s="426"/>
      <c r="K63" s="426"/>
      <c r="L63" s="426"/>
      <c r="M63" s="426"/>
      <c r="N63" s="426"/>
      <c r="O63" s="426"/>
      <c r="P63" s="426"/>
      <c r="Q63" s="426"/>
      <c r="R63" s="426"/>
      <c r="S63" s="426"/>
      <c r="T63" s="426"/>
      <c r="U63" s="426"/>
      <c r="V63" s="426"/>
      <c r="W63" s="426"/>
    </row>
    <row r="64" spans="2:23" ht="66" customHeight="1" x14ac:dyDescent="0.25">
      <c r="B64" s="425" t="s">
        <v>168</v>
      </c>
      <c r="C64" s="425"/>
      <c r="D64" s="425"/>
      <c r="E64" s="425"/>
      <c r="F64" s="425"/>
      <c r="G64" s="425"/>
      <c r="H64" s="425"/>
      <c r="I64" s="425"/>
      <c r="J64" s="425"/>
      <c r="K64" s="425"/>
      <c r="L64" s="425"/>
      <c r="M64" s="425"/>
      <c r="N64" s="425"/>
      <c r="O64" s="425"/>
      <c r="P64" s="425"/>
      <c r="Q64" s="425"/>
      <c r="R64" s="425"/>
      <c r="S64" s="425"/>
      <c r="T64" s="425"/>
      <c r="U64" s="425"/>
      <c r="V64" s="425"/>
      <c r="W64" s="425"/>
    </row>
    <row r="65" spans="1:23" x14ac:dyDescent="0.25">
      <c r="P65" s="430" t="s">
        <v>60</v>
      </c>
      <c r="Q65" s="430"/>
      <c r="R65" s="440" t="s">
        <v>58</v>
      </c>
      <c r="S65" s="440"/>
      <c r="T65" s="440"/>
      <c r="U65" s="440"/>
      <c r="V65" s="440"/>
    </row>
    <row r="66" spans="1:23" x14ac:dyDescent="0.25">
      <c r="B66" s="432" t="s">
        <v>57</v>
      </c>
      <c r="C66" s="432"/>
      <c r="D66" s="432"/>
      <c r="E66" s="433"/>
      <c r="F66" s="434"/>
      <c r="G66" s="434"/>
      <c r="H66" s="434"/>
      <c r="I66" s="434"/>
      <c r="J66" s="434"/>
      <c r="K66" s="434"/>
      <c r="L66" s="435"/>
      <c r="M66" s="8"/>
      <c r="N66" s="6"/>
      <c r="O66" s="6"/>
      <c r="P66" s="431" t="s">
        <v>61</v>
      </c>
      <c r="Q66" s="431"/>
      <c r="R66" s="6" t="s">
        <v>59</v>
      </c>
      <c r="S66" s="26"/>
      <c r="T66" s="26"/>
      <c r="U66" s="26"/>
      <c r="V66" s="26"/>
      <c r="W66" s="26"/>
    </row>
    <row r="67" spans="1:23" x14ac:dyDescent="0.25">
      <c r="E67" s="436"/>
      <c r="F67" s="409"/>
      <c r="G67" s="409"/>
      <c r="H67" s="409"/>
      <c r="I67" s="409"/>
      <c r="J67" s="409"/>
      <c r="K67" s="409"/>
      <c r="L67" s="410"/>
      <c r="M67" s="27"/>
      <c r="N67" s="4"/>
      <c r="O67" s="4"/>
      <c r="P67" s="431" t="s">
        <v>62</v>
      </c>
      <c r="Q67" s="431"/>
      <c r="R67" s="6" t="s">
        <v>59</v>
      </c>
    </row>
    <row r="68" spans="1:23" ht="5.25" customHeight="1" x14ac:dyDescent="0.25">
      <c r="E68" s="437"/>
      <c r="F68" s="438"/>
      <c r="G68" s="438"/>
      <c r="H68" s="438"/>
      <c r="I68" s="438"/>
      <c r="J68" s="438"/>
      <c r="K68" s="438"/>
      <c r="L68" s="439"/>
      <c r="M68" s="27"/>
      <c r="N68" s="4"/>
      <c r="O68" s="4"/>
      <c r="P68" s="4"/>
      <c r="Q68" s="4"/>
    </row>
    <row r="69" spans="1:23" ht="10.5" customHeight="1" x14ac:dyDescent="0.25">
      <c r="A69" s="4"/>
    </row>
    <row r="70" spans="1:23" s="163" customFormat="1" ht="5.25" customHeight="1" x14ac:dyDescent="0.25">
      <c r="A70" s="32"/>
      <c r="B70" s="32"/>
      <c r="C70" s="32"/>
      <c r="D70" s="32"/>
      <c r="E70" s="32"/>
      <c r="F70" s="162"/>
      <c r="G70" s="162"/>
      <c r="H70" s="162"/>
      <c r="I70" s="162"/>
      <c r="J70" s="162"/>
      <c r="K70" s="32"/>
      <c r="L70" s="32"/>
      <c r="M70" s="32"/>
      <c r="N70" s="32"/>
      <c r="O70" s="32"/>
      <c r="P70" s="32"/>
      <c r="Q70" s="32"/>
      <c r="R70" s="32"/>
      <c r="S70" s="32"/>
      <c r="T70" s="32"/>
      <c r="U70" s="32"/>
      <c r="V70" s="32"/>
      <c r="W70" s="4"/>
    </row>
    <row r="71" spans="1:23" x14ac:dyDescent="0.25">
      <c r="A71" s="4"/>
      <c r="B71" s="440" t="s">
        <v>31</v>
      </c>
      <c r="C71" s="440"/>
      <c r="D71" s="440"/>
      <c r="E71" s="440"/>
      <c r="F71" s="440"/>
      <c r="G71" s="164"/>
      <c r="H71" s="164"/>
      <c r="J71" s="409" t="s">
        <v>63</v>
      </c>
      <c r="K71" s="409"/>
      <c r="L71" s="409"/>
      <c r="M71" s="409"/>
      <c r="N71" s="6"/>
      <c r="O71" s="409" t="s">
        <v>65</v>
      </c>
      <c r="P71" s="409"/>
      <c r="Q71" s="409"/>
      <c r="R71" s="409"/>
      <c r="S71" s="410"/>
      <c r="T71" s="445" t="s">
        <v>215</v>
      </c>
      <c r="U71" s="360"/>
      <c r="V71" s="360"/>
      <c r="W71" s="6"/>
    </row>
    <row r="72" spans="1:23" x14ac:dyDescent="0.25">
      <c r="A72" s="4"/>
      <c r="B72" s="424" t="s">
        <v>32</v>
      </c>
      <c r="C72" s="424"/>
      <c r="D72" s="424"/>
      <c r="E72" s="424"/>
      <c r="F72" s="424"/>
      <c r="G72" s="5"/>
      <c r="H72" s="5"/>
      <c r="J72" s="409" t="s">
        <v>64</v>
      </c>
      <c r="K72" s="409"/>
      <c r="L72" s="409"/>
      <c r="M72" s="409"/>
      <c r="N72" s="6"/>
      <c r="O72" s="443" t="s">
        <v>64</v>
      </c>
      <c r="P72" s="443"/>
      <c r="Q72" s="443"/>
      <c r="R72" s="443"/>
      <c r="S72" s="444"/>
      <c r="T72" s="445"/>
      <c r="U72" s="360"/>
      <c r="V72" s="360"/>
      <c r="W72" s="6"/>
    </row>
    <row r="73" spans="1:23" x14ac:dyDescent="0.25">
      <c r="A73" s="4"/>
      <c r="B73" s="4"/>
      <c r="C73" s="4"/>
      <c r="D73" s="4"/>
      <c r="E73" s="4"/>
      <c r="F73" s="5"/>
      <c r="G73" s="5"/>
      <c r="H73" s="5"/>
      <c r="I73" s="5"/>
      <c r="J73" s="5"/>
      <c r="K73" s="4"/>
      <c r="L73" s="4"/>
      <c r="M73" s="4"/>
      <c r="N73" s="4"/>
      <c r="O73" s="4"/>
      <c r="P73" s="4"/>
      <c r="Q73" s="5"/>
      <c r="R73" s="5"/>
      <c r="S73" s="4"/>
      <c r="T73" s="4"/>
      <c r="U73" s="4"/>
      <c r="V73" s="4"/>
      <c r="W73" s="4"/>
    </row>
  </sheetData>
  <mergeCells count="85">
    <mergeCell ref="G2:R2"/>
    <mergeCell ref="I18:O18"/>
    <mergeCell ref="U5:W10"/>
    <mergeCell ref="B46:B48"/>
    <mergeCell ref="C46:E48"/>
    <mergeCell ref="G47:H47"/>
    <mergeCell ref="G46:H46"/>
    <mergeCell ref="C40:E45"/>
    <mergeCell ref="J12:V12"/>
    <mergeCell ref="G12:H12"/>
    <mergeCell ref="G11:H11"/>
    <mergeCell ref="G13:H13"/>
    <mergeCell ref="R6:S7"/>
    <mergeCell ref="R8:S9"/>
    <mergeCell ref="R10:S10"/>
    <mergeCell ref="I46:V48"/>
    <mergeCell ref="N40:N44"/>
    <mergeCell ref="U14:V14"/>
    <mergeCell ref="U15:V15"/>
    <mergeCell ref="U16:V16"/>
    <mergeCell ref="I32:Q32"/>
    <mergeCell ref="S32:V32"/>
    <mergeCell ref="G17:V17"/>
    <mergeCell ref="F14:P16"/>
    <mergeCell ref="Q14:R15"/>
    <mergeCell ref="S14:T15"/>
    <mergeCell ref="R18:V18"/>
    <mergeCell ref="P18:Q18"/>
    <mergeCell ref="P19:Q19"/>
    <mergeCell ref="P20:Q20"/>
    <mergeCell ref="P21:Q21"/>
    <mergeCell ref="P22:Q22"/>
    <mergeCell ref="S33:V33"/>
    <mergeCell ref="S34:V34"/>
    <mergeCell ref="S35:V35"/>
    <mergeCell ref="S36:V36"/>
    <mergeCell ref="P25:Q25"/>
    <mergeCell ref="O72:S72"/>
    <mergeCell ref="T71:T72"/>
    <mergeCell ref="U71:V72"/>
    <mergeCell ref="B5:B10"/>
    <mergeCell ref="D50:E61"/>
    <mergeCell ref="B50:B61"/>
    <mergeCell ref="B71:F71"/>
    <mergeCell ref="B40:B45"/>
    <mergeCell ref="C14:E16"/>
    <mergeCell ref="B32:B38"/>
    <mergeCell ref="C32:E38"/>
    <mergeCell ref="B14:B16"/>
    <mergeCell ref="B17:B30"/>
    <mergeCell ref="B11:B13"/>
    <mergeCell ref="C11:E13"/>
    <mergeCell ref="P23:Q23"/>
    <mergeCell ref="C17:E30"/>
    <mergeCell ref="P26:Q26"/>
    <mergeCell ref="P27:Q27"/>
    <mergeCell ref="B72:F72"/>
    <mergeCell ref="B64:W64"/>
    <mergeCell ref="B63:W63"/>
    <mergeCell ref="B49:W49"/>
    <mergeCell ref="P65:Q65"/>
    <mergeCell ref="P66:Q66"/>
    <mergeCell ref="P67:Q67"/>
    <mergeCell ref="B66:D66"/>
    <mergeCell ref="E66:L68"/>
    <mergeCell ref="R65:V65"/>
    <mergeCell ref="J71:M71"/>
    <mergeCell ref="J72:M72"/>
    <mergeCell ref="S37:V37"/>
    <mergeCell ref="J11:T11"/>
    <mergeCell ref="O71:S71"/>
    <mergeCell ref="P28:Q28"/>
    <mergeCell ref="P29:Q29"/>
    <mergeCell ref="R19:V19"/>
    <mergeCell ref="R20:V20"/>
    <mergeCell ref="R21:V21"/>
    <mergeCell ref="R22:V22"/>
    <mergeCell ref="R23:V23"/>
    <mergeCell ref="R24:V24"/>
    <mergeCell ref="R25:V25"/>
    <mergeCell ref="R26:V26"/>
    <mergeCell ref="R27:V27"/>
    <mergeCell ref="R28:V28"/>
    <mergeCell ref="R29:V29"/>
    <mergeCell ref="P24:Q24"/>
  </mergeCells>
  <conditionalFormatting sqref="I19:I29">
    <cfRule type="expression" dxfId="0" priority="2">
      <formula>IF($G19&lt;&gt;"",1,0)</formula>
    </cfRule>
  </conditionalFormatting>
  <pageMargins left="0" right="0" top="0" bottom="0" header="0" footer="0"/>
  <pageSetup paperSize="9" scale="81"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02"/>
  <sheetViews>
    <sheetView showGridLines="0" workbookViewId="0">
      <pane ySplit="1" topLeftCell="A2" activePane="bottomLeft" state="frozenSplit"/>
      <selection pane="bottomLeft" activeCell="D91" sqref="D91"/>
    </sheetView>
  </sheetViews>
  <sheetFormatPr defaultRowHeight="15" x14ac:dyDescent="0.25"/>
  <cols>
    <col min="1" max="1" width="12.5703125" style="116" customWidth="1"/>
    <col min="2" max="2" width="28" style="122" customWidth="1"/>
    <col min="3" max="3" width="7.7109375" style="117" customWidth="1"/>
    <col min="4" max="4" width="50.5703125" style="129" customWidth="1"/>
    <col min="5" max="5" width="37.140625" style="123" customWidth="1"/>
    <col min="6" max="16384" width="9.140625" style="116"/>
  </cols>
  <sheetData>
    <row r="1" spans="2:5" ht="15.75" x14ac:dyDescent="0.25">
      <c r="B1" s="119" t="s">
        <v>181</v>
      </c>
      <c r="C1" s="118" t="s">
        <v>174</v>
      </c>
      <c r="D1" s="130" t="s">
        <v>173</v>
      </c>
      <c r="E1" s="124" t="str">
        <f>C1&amp;"-"&amp;D1</f>
        <v>&gt;&gt;&gt;KOD&lt;&lt;&lt;-&gt;&gt;&gt; K U R S L A R &lt;&lt;&lt;</v>
      </c>
    </row>
    <row r="2" spans="2:5" x14ac:dyDescent="0.25">
      <c r="B2" s="120" t="s">
        <v>45</v>
      </c>
      <c r="C2" s="131">
        <v>1</v>
      </c>
      <c r="D2" s="147" t="s">
        <v>90</v>
      </c>
      <c r="E2" s="125" t="str">
        <f t="shared" ref="E2:E65" si="0">C2&amp;"-"&amp;D2</f>
        <v>1-Bilgisayar Kullanımı Kursları</v>
      </c>
    </row>
    <row r="3" spans="2:5" x14ac:dyDescent="0.25">
      <c r="B3" s="120" t="s">
        <v>45</v>
      </c>
      <c r="C3" s="131">
        <v>2</v>
      </c>
      <c r="D3" s="147" t="s">
        <v>91</v>
      </c>
      <c r="E3" s="125" t="str">
        <f t="shared" si="0"/>
        <v>2-Bilgisayar Programcılığı Kursları</v>
      </c>
    </row>
    <row r="4" spans="2:5" x14ac:dyDescent="0.25">
      <c r="B4" s="120" t="s">
        <v>45</v>
      </c>
      <c r="C4" s="131">
        <v>3</v>
      </c>
      <c r="D4" s="147" t="s">
        <v>100</v>
      </c>
      <c r="E4" s="125" t="str">
        <f t="shared" si="0"/>
        <v>3-Web Tasarım Kursları</v>
      </c>
    </row>
    <row r="5" spans="2:5" x14ac:dyDescent="0.25">
      <c r="B5" s="120" t="s">
        <v>44</v>
      </c>
      <c r="C5" s="131">
        <v>4</v>
      </c>
      <c r="D5" s="145" t="s">
        <v>104</v>
      </c>
      <c r="E5" s="125" t="str">
        <f t="shared" si="0"/>
        <v>4-Dekoratif El Sanatları Kursları</v>
      </c>
    </row>
    <row r="6" spans="2:5" x14ac:dyDescent="0.25">
      <c r="B6" s="120" t="s">
        <v>44</v>
      </c>
      <c r="C6" s="131">
        <v>5</v>
      </c>
      <c r="D6" s="145" t="s">
        <v>105</v>
      </c>
      <c r="E6" s="125" t="str">
        <f t="shared" si="0"/>
        <v>5-El ve Makina Nakışı Kursları</v>
      </c>
    </row>
    <row r="7" spans="2:5" x14ac:dyDescent="0.25">
      <c r="B7" s="120" t="s">
        <v>44</v>
      </c>
      <c r="C7" s="131">
        <v>6</v>
      </c>
      <c r="D7" s="145" t="s">
        <v>106</v>
      </c>
      <c r="E7" s="125" t="str">
        <f t="shared" si="0"/>
        <v>6-Endüstriyel Örgü Kursları</v>
      </c>
    </row>
    <row r="8" spans="2:5" x14ac:dyDescent="0.25">
      <c r="B8" s="120" t="s">
        <v>44</v>
      </c>
      <c r="C8" s="131">
        <v>7</v>
      </c>
      <c r="D8" s="145" t="s">
        <v>107</v>
      </c>
      <c r="E8" s="125" t="str">
        <f t="shared" si="0"/>
        <v>7-Ev Tekstili ve Ev Dekorasyon Kursları</v>
      </c>
    </row>
    <row r="9" spans="2:5" x14ac:dyDescent="0.25">
      <c r="B9" s="120" t="s">
        <v>46</v>
      </c>
      <c r="C9" s="131">
        <v>8</v>
      </c>
      <c r="D9" s="127" t="s">
        <v>113</v>
      </c>
      <c r="E9" s="125" t="str">
        <f t="shared" si="0"/>
        <v>8-Deri Giyim Kursları</v>
      </c>
    </row>
    <row r="10" spans="2:5" x14ac:dyDescent="0.25">
      <c r="B10" s="120" t="s">
        <v>46</v>
      </c>
      <c r="C10" s="131">
        <v>9</v>
      </c>
      <c r="D10" s="127" t="s">
        <v>112</v>
      </c>
      <c r="E10" s="125" t="str">
        <f t="shared" si="0"/>
        <v>9-Kadın Giyim Kursları</v>
      </c>
    </row>
    <row r="11" spans="2:5" x14ac:dyDescent="0.25">
      <c r="B11" s="120" t="s">
        <v>42</v>
      </c>
      <c r="C11" s="131">
        <v>10</v>
      </c>
      <c r="D11" s="148" t="s">
        <v>125</v>
      </c>
      <c r="E11" s="125" t="str">
        <f t="shared" si="0"/>
        <v>10-Bağlama Eğitimi Kursu</v>
      </c>
    </row>
    <row r="12" spans="2:5" x14ac:dyDescent="0.25">
      <c r="B12" s="120" t="s">
        <v>42</v>
      </c>
      <c r="C12" s="131">
        <v>11</v>
      </c>
      <c r="D12" s="148" t="s">
        <v>126</v>
      </c>
      <c r="E12" s="125" t="str">
        <f t="shared" si="0"/>
        <v>11-Gitar Eğitimi Kursu</v>
      </c>
    </row>
    <row r="13" spans="2:5" x14ac:dyDescent="0.25">
      <c r="B13" s="120" t="s">
        <v>42</v>
      </c>
      <c r="C13" s="131">
        <v>12</v>
      </c>
      <c r="D13" s="148" t="s">
        <v>127</v>
      </c>
      <c r="E13" s="125" t="str">
        <f t="shared" si="0"/>
        <v>12-Keman Eğitimi Kursu</v>
      </c>
    </row>
    <row r="14" spans="2:5" x14ac:dyDescent="0.25">
      <c r="B14" s="120" t="s">
        <v>42</v>
      </c>
      <c r="C14" s="131">
        <v>13</v>
      </c>
      <c r="D14" s="148" t="s">
        <v>128</v>
      </c>
      <c r="E14" s="125" t="str">
        <f t="shared" si="0"/>
        <v>13-Ney Eğitimi Kursu</v>
      </c>
    </row>
    <row r="15" spans="2:5" x14ac:dyDescent="0.25">
      <c r="B15" s="120" t="s">
        <v>42</v>
      </c>
      <c r="C15" s="131">
        <v>14</v>
      </c>
      <c r="D15" s="148" t="s">
        <v>129</v>
      </c>
      <c r="E15" s="125" t="str">
        <f t="shared" si="0"/>
        <v>14-Piyano Eğitimi Kursu</v>
      </c>
    </row>
    <row r="16" spans="2:5" x14ac:dyDescent="0.25">
      <c r="B16" s="120" t="s">
        <v>42</v>
      </c>
      <c r="C16" s="131">
        <v>15</v>
      </c>
      <c r="D16" s="148" t="s">
        <v>130</v>
      </c>
      <c r="E16" s="125" t="str">
        <f t="shared" si="0"/>
        <v>15-Ses Eğitimi Kursları</v>
      </c>
    </row>
    <row r="17" spans="2:5" x14ac:dyDescent="0.25">
      <c r="B17" s="120" t="s">
        <v>42</v>
      </c>
      <c r="C17" s="131">
        <v>16</v>
      </c>
      <c r="D17" s="148" t="s">
        <v>131</v>
      </c>
      <c r="E17" s="125" t="str">
        <f t="shared" si="0"/>
        <v>16-Tiyatro Eğitimi Kursu</v>
      </c>
    </row>
    <row r="18" spans="2:5" x14ac:dyDescent="0.25">
      <c r="B18" s="120" t="s">
        <v>42</v>
      </c>
      <c r="C18" s="131">
        <v>17</v>
      </c>
      <c r="D18" s="148" t="s">
        <v>5</v>
      </c>
      <c r="E18" s="125" t="str">
        <f t="shared" si="0"/>
        <v>17-Türk Halk Oyunları Kursları</v>
      </c>
    </row>
    <row r="19" spans="2:5" x14ac:dyDescent="0.25">
      <c r="B19" s="120" t="s">
        <v>43</v>
      </c>
      <c r="C19" s="131">
        <v>18</v>
      </c>
      <c r="D19" s="149" t="s">
        <v>134</v>
      </c>
      <c r="E19" s="125" t="str">
        <f t="shared" si="0"/>
        <v>18-Atletizm Kursu</v>
      </c>
    </row>
    <row r="20" spans="2:5" x14ac:dyDescent="0.25">
      <c r="B20" s="120" t="s">
        <v>43</v>
      </c>
      <c r="C20" s="131">
        <v>19</v>
      </c>
      <c r="D20" s="149" t="s">
        <v>135</v>
      </c>
      <c r="E20" s="125" t="str">
        <f t="shared" si="0"/>
        <v>19-Badminton Kursu</v>
      </c>
    </row>
    <row r="21" spans="2:5" x14ac:dyDescent="0.25">
      <c r="B21" s="120" t="s">
        <v>43</v>
      </c>
      <c r="C21" s="131">
        <v>20</v>
      </c>
      <c r="D21" s="149" t="s">
        <v>136</v>
      </c>
      <c r="E21" s="125" t="str">
        <f t="shared" si="0"/>
        <v>20-Basketbol Kursları</v>
      </c>
    </row>
    <row r="22" spans="2:5" x14ac:dyDescent="0.25">
      <c r="B22" s="120" t="s">
        <v>43</v>
      </c>
      <c r="C22" s="131">
        <v>21</v>
      </c>
      <c r="D22" s="149" t="s">
        <v>183</v>
      </c>
      <c r="E22" s="125" t="str">
        <f t="shared" si="0"/>
        <v>21-Boks Kursları</v>
      </c>
    </row>
    <row r="23" spans="2:5" x14ac:dyDescent="0.25">
      <c r="B23" s="120" t="s">
        <v>43</v>
      </c>
      <c r="C23" s="131">
        <v>22</v>
      </c>
      <c r="D23" s="149" t="s">
        <v>137</v>
      </c>
      <c r="E23" s="125" t="str">
        <f t="shared" si="0"/>
        <v>22-Bilardo Kursları</v>
      </c>
    </row>
    <row r="24" spans="2:5" x14ac:dyDescent="0.25">
      <c r="B24" s="120" t="s">
        <v>43</v>
      </c>
      <c r="C24" s="131">
        <v>23</v>
      </c>
      <c r="D24" s="149" t="s">
        <v>138</v>
      </c>
      <c r="E24" s="125" t="str">
        <f t="shared" si="0"/>
        <v>23-Dart Kursları</v>
      </c>
    </row>
    <row r="25" spans="2:5" x14ac:dyDescent="0.25">
      <c r="B25" s="120" t="s">
        <v>43</v>
      </c>
      <c r="C25" s="131">
        <v>24</v>
      </c>
      <c r="D25" s="149" t="s">
        <v>139</v>
      </c>
      <c r="E25" s="125" t="str">
        <f t="shared" si="0"/>
        <v>24-Eskrim Kursları</v>
      </c>
    </row>
    <row r="26" spans="2:5" x14ac:dyDescent="0.25">
      <c r="B26" s="120" t="s">
        <v>43</v>
      </c>
      <c r="C26" s="131">
        <v>25</v>
      </c>
      <c r="D26" s="149" t="s">
        <v>140</v>
      </c>
      <c r="E26" s="125" t="str">
        <f t="shared" si="0"/>
        <v>25-Fitness Kursları</v>
      </c>
    </row>
    <row r="27" spans="2:5" x14ac:dyDescent="0.25">
      <c r="B27" s="120" t="s">
        <v>43</v>
      </c>
      <c r="C27" s="131">
        <v>26</v>
      </c>
      <c r="D27" s="149" t="s">
        <v>141</v>
      </c>
      <c r="E27" s="125" t="str">
        <f t="shared" si="0"/>
        <v>26-Futbol Kursları</v>
      </c>
    </row>
    <row r="28" spans="2:5" x14ac:dyDescent="0.25">
      <c r="B28" s="120" t="s">
        <v>43</v>
      </c>
      <c r="C28" s="131">
        <v>27</v>
      </c>
      <c r="D28" s="149" t="s">
        <v>142</v>
      </c>
      <c r="E28" s="125" t="str">
        <f t="shared" si="0"/>
        <v>27-Güreş Kursları</v>
      </c>
    </row>
    <row r="29" spans="2:5" x14ac:dyDescent="0.25">
      <c r="B29" s="120" t="s">
        <v>43</v>
      </c>
      <c r="C29" s="131">
        <v>28</v>
      </c>
      <c r="D29" s="149" t="s">
        <v>143</v>
      </c>
      <c r="E29" s="125" t="str">
        <f t="shared" si="0"/>
        <v>28-Halter Kursları</v>
      </c>
    </row>
    <row r="30" spans="2:5" x14ac:dyDescent="0.25">
      <c r="B30" s="120" t="s">
        <v>43</v>
      </c>
      <c r="C30" s="131">
        <v>29</v>
      </c>
      <c r="D30" s="149" t="s">
        <v>144</v>
      </c>
      <c r="E30" s="125" t="str">
        <f t="shared" si="0"/>
        <v>29-Hentbol Kursları</v>
      </c>
    </row>
    <row r="31" spans="2:5" x14ac:dyDescent="0.25">
      <c r="B31" s="120" t="s">
        <v>43</v>
      </c>
      <c r="C31" s="131">
        <v>30</v>
      </c>
      <c r="D31" s="149" t="s">
        <v>145</v>
      </c>
      <c r="E31" s="125" t="str">
        <f t="shared" si="0"/>
        <v>30-Judo Kursları</v>
      </c>
    </row>
    <row r="32" spans="2:5" x14ac:dyDescent="0.25">
      <c r="B32" s="120" t="s">
        <v>43</v>
      </c>
      <c r="C32" s="131">
        <v>31</v>
      </c>
      <c r="D32" s="149" t="s">
        <v>146</v>
      </c>
      <c r="E32" s="125" t="str">
        <f t="shared" si="0"/>
        <v>31-Karete Kursları</v>
      </c>
    </row>
    <row r="33" spans="2:5" x14ac:dyDescent="0.25">
      <c r="B33" s="120" t="s">
        <v>43</v>
      </c>
      <c r="C33" s="131">
        <v>32</v>
      </c>
      <c r="D33" s="149" t="s">
        <v>147</v>
      </c>
      <c r="E33" s="125" t="str">
        <f t="shared" si="0"/>
        <v>32-Kick Boks Kursları</v>
      </c>
    </row>
    <row r="34" spans="2:5" x14ac:dyDescent="0.25">
      <c r="B34" s="120" t="s">
        <v>43</v>
      </c>
      <c r="C34" s="131">
        <v>33</v>
      </c>
      <c r="D34" s="149" t="s">
        <v>148</v>
      </c>
      <c r="E34" s="125" t="str">
        <f t="shared" si="0"/>
        <v>33-Masa Tenisi Kursları</v>
      </c>
    </row>
    <row r="35" spans="2:5" x14ac:dyDescent="0.25">
      <c r="B35" s="120" t="s">
        <v>43</v>
      </c>
      <c r="C35" s="131">
        <v>34</v>
      </c>
      <c r="D35" s="149" t="s">
        <v>149</v>
      </c>
      <c r="E35" s="125" t="str">
        <f t="shared" si="0"/>
        <v>34-Muay Thai Kursları</v>
      </c>
    </row>
    <row r="36" spans="2:5" x14ac:dyDescent="0.25">
      <c r="B36" s="120" t="s">
        <v>43</v>
      </c>
      <c r="C36" s="131">
        <v>35</v>
      </c>
      <c r="D36" s="149" t="s">
        <v>150</v>
      </c>
      <c r="E36" s="125" t="str">
        <f t="shared" si="0"/>
        <v>35-Pilates Kursları</v>
      </c>
    </row>
    <row r="37" spans="2:5" x14ac:dyDescent="0.25">
      <c r="B37" s="120" t="s">
        <v>43</v>
      </c>
      <c r="C37" s="131">
        <v>36</v>
      </c>
      <c r="D37" s="149" t="s">
        <v>151</v>
      </c>
      <c r="E37" s="125" t="str">
        <f t="shared" si="0"/>
        <v>36-Satranç Kursları</v>
      </c>
    </row>
    <row r="38" spans="2:5" x14ac:dyDescent="0.25">
      <c r="B38" s="120" t="s">
        <v>43</v>
      </c>
      <c r="C38" s="131">
        <v>37</v>
      </c>
      <c r="D38" s="149" t="s">
        <v>152</v>
      </c>
      <c r="E38" s="125" t="str">
        <f t="shared" si="0"/>
        <v>37-Step-Aerobik Kursları</v>
      </c>
    </row>
    <row r="39" spans="2:5" x14ac:dyDescent="0.25">
      <c r="B39" s="120" t="s">
        <v>43</v>
      </c>
      <c r="C39" s="131">
        <v>38</v>
      </c>
      <c r="D39" s="149" t="s">
        <v>153</v>
      </c>
      <c r="E39" s="125" t="str">
        <f t="shared" si="0"/>
        <v>38-Taekwondo Kursları</v>
      </c>
    </row>
    <row r="40" spans="2:5" x14ac:dyDescent="0.25">
      <c r="B40" s="120" t="s">
        <v>43</v>
      </c>
      <c r="C40" s="131">
        <v>39</v>
      </c>
      <c r="D40" s="149" t="s">
        <v>154</v>
      </c>
      <c r="E40" s="125" t="str">
        <f t="shared" si="0"/>
        <v>39-Tenis Kursları</v>
      </c>
    </row>
    <row r="41" spans="2:5" x14ac:dyDescent="0.25">
      <c r="B41" s="120" t="s">
        <v>43</v>
      </c>
      <c r="C41" s="131">
        <v>40</v>
      </c>
      <c r="D41" s="149" t="s">
        <v>155</v>
      </c>
      <c r="E41" s="125" t="str">
        <f t="shared" si="0"/>
        <v>40-Voleybol Kursları</v>
      </c>
    </row>
    <row r="42" spans="2:5" x14ac:dyDescent="0.25">
      <c r="B42" s="120" t="s">
        <v>43</v>
      </c>
      <c r="C42" s="131">
        <v>41</v>
      </c>
      <c r="D42" s="149" t="s">
        <v>156</v>
      </c>
      <c r="E42" s="125" t="str">
        <f t="shared" si="0"/>
        <v>41-Wushu Kursları</v>
      </c>
    </row>
    <row r="43" spans="2:5" x14ac:dyDescent="0.25">
      <c r="B43" s="120" t="s">
        <v>43</v>
      </c>
      <c r="C43" s="131">
        <v>42</v>
      </c>
      <c r="D43" s="149" t="s">
        <v>157</v>
      </c>
      <c r="E43" s="125" t="str">
        <f t="shared" si="0"/>
        <v>42-Yelken Kursları</v>
      </c>
    </row>
    <row r="44" spans="2:5" x14ac:dyDescent="0.25">
      <c r="B44" s="120" t="s">
        <v>43</v>
      </c>
      <c r="C44" s="131">
        <v>43</v>
      </c>
      <c r="D44" s="149" t="s">
        <v>158</v>
      </c>
      <c r="E44" s="125" t="str">
        <f t="shared" si="0"/>
        <v>43-Yüzme Kursları</v>
      </c>
    </row>
    <row r="45" spans="2:5" x14ac:dyDescent="0.25">
      <c r="B45" s="120" t="s">
        <v>47</v>
      </c>
      <c r="C45" s="131">
        <v>44</v>
      </c>
      <c r="D45" s="146" t="s">
        <v>160</v>
      </c>
      <c r="E45" s="125" t="str">
        <f t="shared" si="0"/>
        <v>44-Almanca Kursları</v>
      </c>
    </row>
    <row r="46" spans="2:5" x14ac:dyDescent="0.25">
      <c r="B46" s="120" t="s">
        <v>47</v>
      </c>
      <c r="C46" s="131">
        <v>45</v>
      </c>
      <c r="D46" s="146" t="s">
        <v>161</v>
      </c>
      <c r="E46" s="125" t="str">
        <f t="shared" si="0"/>
        <v>45-Fransızca Kursları</v>
      </c>
    </row>
    <row r="47" spans="2:5" x14ac:dyDescent="0.25">
      <c r="B47" s="120" t="s">
        <v>47</v>
      </c>
      <c r="C47" s="131">
        <v>46</v>
      </c>
      <c r="D47" s="146" t="s">
        <v>162</v>
      </c>
      <c r="E47" s="125" t="str">
        <f t="shared" si="0"/>
        <v>46-İngilizce Kursları</v>
      </c>
    </row>
    <row r="48" spans="2:5" x14ac:dyDescent="0.25">
      <c r="B48" s="120" t="s">
        <v>165</v>
      </c>
      <c r="C48" s="131">
        <v>47</v>
      </c>
      <c r="D48" s="147" t="s">
        <v>94</v>
      </c>
      <c r="E48" s="125" t="str">
        <f t="shared" si="0"/>
        <v>47-Çini İşlemeciliği Kursları</v>
      </c>
    </row>
    <row r="49" spans="2:5" x14ac:dyDescent="0.25">
      <c r="B49" s="120" t="s">
        <v>165</v>
      </c>
      <c r="C49" s="131">
        <v>48</v>
      </c>
      <c r="D49" s="147" t="s">
        <v>93</v>
      </c>
      <c r="E49" s="125" t="str">
        <f t="shared" si="0"/>
        <v>48-Cam Şekillendirme Kursları</v>
      </c>
    </row>
    <row r="50" spans="2:5" x14ac:dyDescent="0.25">
      <c r="B50" s="120" t="s">
        <v>165</v>
      </c>
      <c r="C50" s="131">
        <v>49</v>
      </c>
      <c r="D50" s="147" t="s">
        <v>109</v>
      </c>
      <c r="E50" s="125" t="str">
        <f t="shared" si="0"/>
        <v>49-Ebru Kursu</v>
      </c>
    </row>
    <row r="51" spans="2:5" x14ac:dyDescent="0.25">
      <c r="B51" s="120" t="s">
        <v>165</v>
      </c>
      <c r="C51" s="131">
        <v>50</v>
      </c>
      <c r="D51" s="147" t="s">
        <v>108</v>
      </c>
      <c r="E51" s="125" t="str">
        <f t="shared" si="0"/>
        <v>50-Ciltleme Kursları</v>
      </c>
    </row>
    <row r="52" spans="2:5" x14ac:dyDescent="0.25">
      <c r="B52" s="120" t="s">
        <v>165</v>
      </c>
      <c r="C52" s="131">
        <v>51</v>
      </c>
      <c r="D52" s="147" t="s">
        <v>110</v>
      </c>
      <c r="E52" s="125" t="str">
        <f t="shared" si="0"/>
        <v>51-Hüsn-i Hat Kursu</v>
      </c>
    </row>
    <row r="53" spans="2:5" x14ac:dyDescent="0.25">
      <c r="B53" s="120" t="s">
        <v>165</v>
      </c>
      <c r="C53" s="131">
        <v>52</v>
      </c>
      <c r="D53" s="147" t="s">
        <v>111</v>
      </c>
      <c r="E53" s="125" t="str">
        <f t="shared" si="0"/>
        <v>52-Tezhip Kursu</v>
      </c>
    </row>
    <row r="54" spans="2:5" x14ac:dyDescent="0.25">
      <c r="B54" s="120"/>
      <c r="C54" s="131">
        <v>53</v>
      </c>
      <c r="D54" s="127" t="s">
        <v>96</v>
      </c>
      <c r="E54" s="125" t="str">
        <f t="shared" si="0"/>
        <v>53-Adli Takip İşleri Kursları</v>
      </c>
    </row>
    <row r="55" spans="2:5" x14ac:dyDescent="0.25">
      <c r="B55" s="120"/>
      <c r="C55" s="131">
        <v>54</v>
      </c>
      <c r="D55" s="127" t="s">
        <v>0</v>
      </c>
      <c r="E55" s="125" t="str">
        <f t="shared" si="0"/>
        <v>54-Ahşap Hazırlama Kursları</v>
      </c>
    </row>
    <row r="56" spans="2:5" x14ac:dyDescent="0.25">
      <c r="B56" s="120"/>
      <c r="C56" s="131">
        <v>55</v>
      </c>
      <c r="D56" s="127" t="s">
        <v>98</v>
      </c>
      <c r="E56" s="125" t="str">
        <f t="shared" si="0"/>
        <v>55-Arapça Gramer Öğretimi Kursları</v>
      </c>
    </row>
    <row r="57" spans="2:5" x14ac:dyDescent="0.25">
      <c r="B57" s="120"/>
      <c r="C57" s="131">
        <v>56</v>
      </c>
      <c r="D57" s="127" t="s">
        <v>99</v>
      </c>
      <c r="E57" s="125" t="str">
        <f t="shared" si="0"/>
        <v>56-Arı Yetiştiriciliği Kursları</v>
      </c>
    </row>
    <row r="58" spans="2:5" x14ac:dyDescent="0.25">
      <c r="B58" s="120"/>
      <c r="C58" s="131">
        <v>57</v>
      </c>
      <c r="D58" s="127" t="s">
        <v>7</v>
      </c>
      <c r="E58" s="125" t="str">
        <f t="shared" si="0"/>
        <v>57-Aşçılık-Pastacılık Kursları</v>
      </c>
    </row>
    <row r="59" spans="2:5" x14ac:dyDescent="0.25">
      <c r="B59" s="120"/>
      <c r="C59" s="131">
        <v>58</v>
      </c>
      <c r="D59" s="127" t="s">
        <v>101</v>
      </c>
      <c r="E59" s="125" t="str">
        <f t="shared" si="0"/>
        <v>58-Büro Yönetimi ve Sekreterliği Alanı Kursları</v>
      </c>
    </row>
    <row r="60" spans="2:5" x14ac:dyDescent="0.25">
      <c r="B60" s="120"/>
      <c r="C60" s="131">
        <v>59</v>
      </c>
      <c r="D60" s="127" t="s">
        <v>97</v>
      </c>
      <c r="E60" s="125" t="str">
        <f t="shared" si="0"/>
        <v>59-Çocuk Gelişimi ve Eğitimi Kursları</v>
      </c>
    </row>
    <row r="61" spans="2:5" x14ac:dyDescent="0.25">
      <c r="B61" s="120"/>
      <c r="C61" s="131">
        <v>60</v>
      </c>
      <c r="D61" s="127" t="s">
        <v>103</v>
      </c>
      <c r="E61" s="125" t="str">
        <f t="shared" si="0"/>
        <v>60-Çöp Toplama Personel Eğitimi Kursu</v>
      </c>
    </row>
    <row r="62" spans="2:5" x14ac:dyDescent="0.25">
      <c r="B62" s="120"/>
      <c r="C62" s="131">
        <v>61</v>
      </c>
      <c r="D62" s="127" t="s">
        <v>115</v>
      </c>
      <c r="E62" s="125" t="str">
        <f t="shared" si="0"/>
        <v>61-Diksiyon Kursu</v>
      </c>
    </row>
    <row r="63" spans="2:5" x14ac:dyDescent="0.25">
      <c r="B63" s="120"/>
      <c r="C63" s="131">
        <v>62</v>
      </c>
      <c r="D63" s="127" t="s">
        <v>1</v>
      </c>
      <c r="E63" s="125" t="str">
        <f t="shared" si="0"/>
        <v>62-Gıda Teknolojileri Kursları</v>
      </c>
    </row>
    <row r="64" spans="2:5" x14ac:dyDescent="0.25">
      <c r="B64" s="120"/>
      <c r="C64" s="131">
        <v>63</v>
      </c>
      <c r="D64" s="127" t="s">
        <v>114</v>
      </c>
      <c r="E64" s="125" t="str">
        <f t="shared" si="0"/>
        <v>63-Grafik Desen Eğitimi Kursları</v>
      </c>
    </row>
    <row r="65" spans="2:5" x14ac:dyDescent="0.25">
      <c r="B65" s="120"/>
      <c r="C65" s="131">
        <v>64</v>
      </c>
      <c r="D65" s="127" t="s">
        <v>116</v>
      </c>
      <c r="E65" s="125" t="str">
        <f t="shared" si="0"/>
        <v>64-Güzellik ve Bakım Hizmet Alanı Kursları</v>
      </c>
    </row>
    <row r="66" spans="2:5" x14ac:dyDescent="0.25">
      <c r="B66" s="120"/>
      <c r="C66" s="131">
        <v>65</v>
      </c>
      <c r="D66" s="127" t="s">
        <v>133</v>
      </c>
      <c r="E66" s="125" t="str">
        <f t="shared" ref="E66:E102" si="1">C66&amp;"-"&amp;D66</f>
        <v>65-İlk Yardım Eğitimi Kursları</v>
      </c>
    </row>
    <row r="67" spans="2:5" x14ac:dyDescent="0.25">
      <c r="B67" s="120"/>
      <c r="C67" s="131">
        <v>66</v>
      </c>
      <c r="D67" s="127" t="s">
        <v>92</v>
      </c>
      <c r="E67" s="125" t="str">
        <f t="shared" si="1"/>
        <v>66-İş Güvenliği Kursları</v>
      </c>
    </row>
    <row r="68" spans="2:5" x14ac:dyDescent="0.25">
      <c r="B68" s="120"/>
      <c r="C68" s="131">
        <v>67</v>
      </c>
      <c r="D68" s="127" t="s">
        <v>120</v>
      </c>
      <c r="E68" s="125" t="str">
        <f t="shared" si="1"/>
        <v>67-İş ve Sosyal Hayatta İletişim Kursları</v>
      </c>
    </row>
    <row r="69" spans="2:5" x14ac:dyDescent="0.25">
      <c r="B69" s="120"/>
      <c r="C69" s="131">
        <v>68</v>
      </c>
      <c r="D69" s="127" t="s">
        <v>119</v>
      </c>
      <c r="E69" s="125" t="str">
        <f t="shared" si="1"/>
        <v>68-İşaret Dili ve Eğitimi Kursları</v>
      </c>
    </row>
    <row r="70" spans="2:5" x14ac:dyDescent="0.25">
      <c r="B70" s="120"/>
      <c r="C70" s="131">
        <v>69</v>
      </c>
      <c r="D70" s="127" t="s">
        <v>121</v>
      </c>
      <c r="E70" s="125" t="str">
        <f t="shared" si="1"/>
        <v>69-Kişisel Gelişim ve Eğitim Kursları</v>
      </c>
    </row>
    <row r="71" spans="2:5" x14ac:dyDescent="0.25">
      <c r="B71" s="120"/>
      <c r="C71" s="131">
        <v>70</v>
      </c>
      <c r="D71" s="127" t="s">
        <v>3</v>
      </c>
      <c r="E71" s="125" t="str">
        <f t="shared" si="1"/>
        <v>70-Konaklama ve Seyahat Elemanı Yetiştirme Kursları</v>
      </c>
    </row>
    <row r="72" spans="2:5" x14ac:dyDescent="0.25">
      <c r="B72" s="120"/>
      <c r="C72" s="131">
        <v>71</v>
      </c>
      <c r="D72" s="127" t="s">
        <v>166</v>
      </c>
      <c r="E72" s="125" t="str">
        <f t="shared" si="1"/>
        <v>71-Kur'an Öğreticiliği Kursları</v>
      </c>
    </row>
    <row r="73" spans="2:5" x14ac:dyDescent="0.25">
      <c r="B73" s="120"/>
      <c r="C73" s="131">
        <v>72</v>
      </c>
      <c r="D73" s="127" t="s">
        <v>123</v>
      </c>
      <c r="E73" s="125" t="str">
        <f t="shared" si="1"/>
        <v>72-Kuyumculuk Teknolojisi Kursları</v>
      </c>
    </row>
    <row r="74" spans="2:5" x14ac:dyDescent="0.25">
      <c r="B74" s="120"/>
      <c r="C74" s="131">
        <v>73</v>
      </c>
      <c r="D74" s="127" t="s">
        <v>122</v>
      </c>
      <c r="E74" s="125" t="str">
        <f t="shared" si="1"/>
        <v>73-Liderlik Eğitimi Kursu</v>
      </c>
    </row>
    <row r="75" spans="2:5" x14ac:dyDescent="0.25">
      <c r="B75" s="120"/>
      <c r="C75" s="131">
        <v>74</v>
      </c>
      <c r="D75" s="127" t="s">
        <v>117</v>
      </c>
      <c r="E75" s="125" t="str">
        <f t="shared" si="1"/>
        <v>74-Masör-Masöz Kursu</v>
      </c>
    </row>
    <row r="76" spans="2:5" x14ac:dyDescent="0.25">
      <c r="B76" s="120"/>
      <c r="C76" s="131">
        <v>75</v>
      </c>
      <c r="D76" s="127" t="s">
        <v>4</v>
      </c>
      <c r="E76" s="125" t="str">
        <f t="shared" si="1"/>
        <v>75-Muhasebe ve Finansman Kursları</v>
      </c>
    </row>
    <row r="77" spans="2:5" x14ac:dyDescent="0.25">
      <c r="B77" s="120"/>
      <c r="C77" s="131">
        <v>76</v>
      </c>
      <c r="D77" s="127" t="s">
        <v>2</v>
      </c>
      <c r="E77" s="125" t="str">
        <f t="shared" si="1"/>
        <v>76-Müşteri Hizmetleri Elemanı Yetiştirme Kursları</v>
      </c>
    </row>
    <row r="78" spans="2:5" x14ac:dyDescent="0.25">
      <c r="B78" s="120"/>
      <c r="C78" s="131">
        <v>77</v>
      </c>
      <c r="D78" s="127" t="s">
        <v>6</v>
      </c>
      <c r="E78" s="125" t="str">
        <f t="shared" si="1"/>
        <v>77-Okuma-Yazma Kursları</v>
      </c>
    </row>
    <row r="79" spans="2:5" x14ac:dyDescent="0.25">
      <c r="B79" s="120"/>
      <c r="C79" s="131">
        <v>78</v>
      </c>
      <c r="D79" s="127" t="s">
        <v>132</v>
      </c>
      <c r="E79" s="125" t="str">
        <f t="shared" si="1"/>
        <v>78-Pazarlama ve Satış Elemanı Kursları</v>
      </c>
    </row>
    <row r="80" spans="2:5" x14ac:dyDescent="0.25">
      <c r="B80" s="120"/>
      <c r="C80" s="131">
        <v>79</v>
      </c>
      <c r="D80" s="127" t="s">
        <v>164</v>
      </c>
      <c r="E80" s="125" t="str">
        <f t="shared" si="1"/>
        <v>79-Resim Sanatı Eğitimi Alanı Kurslar</v>
      </c>
    </row>
    <row r="81" spans="2:5" x14ac:dyDescent="0.25">
      <c r="B81" s="120"/>
      <c r="C81" s="131">
        <v>80</v>
      </c>
      <c r="D81" s="127" t="s">
        <v>95</v>
      </c>
      <c r="E81" s="125" t="str">
        <f t="shared" si="1"/>
        <v>80-Sosyal Hizmetler Kursları</v>
      </c>
    </row>
    <row r="82" spans="2:5" x14ac:dyDescent="0.25">
      <c r="B82" s="120"/>
      <c r="C82" s="131">
        <v>81</v>
      </c>
      <c r="D82" s="127" t="s">
        <v>102</v>
      </c>
      <c r="E82" s="125" t="str">
        <f t="shared" si="1"/>
        <v>81-Standart Türk Klavyesi Kursu</v>
      </c>
    </row>
    <row r="83" spans="2:5" x14ac:dyDescent="0.25">
      <c r="B83" s="120"/>
      <c r="C83" s="131">
        <v>82</v>
      </c>
      <c r="D83" s="127" t="s">
        <v>159</v>
      </c>
      <c r="E83" s="125" t="str">
        <f t="shared" si="1"/>
        <v>82-Tekstil Ürünü Üreten Makine Kullanıcısı Eğitimi Kursları</v>
      </c>
    </row>
    <row r="84" spans="2:5" x14ac:dyDescent="0.25">
      <c r="B84" s="120"/>
      <c r="C84" s="131">
        <v>83</v>
      </c>
      <c r="D84" s="127" t="s">
        <v>124</v>
      </c>
      <c r="E84" s="125" t="str">
        <f t="shared" si="1"/>
        <v>83-Temel İmalat ve Montaj Elemanı Kursu</v>
      </c>
    </row>
    <row r="85" spans="2:5" x14ac:dyDescent="0.25">
      <c r="B85" s="120"/>
      <c r="C85" s="131">
        <v>84</v>
      </c>
      <c r="D85" s="127" t="s">
        <v>163</v>
      </c>
      <c r="E85" s="125" t="str">
        <f t="shared" si="1"/>
        <v>84-Yabancılar için Türkçe Kursları</v>
      </c>
    </row>
    <row r="86" spans="2:5" x14ac:dyDescent="0.25">
      <c r="B86" s="120"/>
      <c r="C86" s="131">
        <v>85</v>
      </c>
      <c r="D86" s="127" t="s">
        <v>118</v>
      </c>
      <c r="E86" s="125" t="str">
        <f t="shared" si="1"/>
        <v>85-Yaşlı ve Hasta Bakımı Kursları</v>
      </c>
    </row>
    <row r="87" spans="2:5" x14ac:dyDescent="0.25">
      <c r="B87" s="120"/>
      <c r="C87" s="131">
        <v>86</v>
      </c>
      <c r="D87" s="127" t="s">
        <v>8</v>
      </c>
      <c r="E87" s="125" t="str">
        <f t="shared" si="1"/>
        <v>86-Zeka Oyunları Öğreticiliği</v>
      </c>
    </row>
    <row r="88" spans="2:5" x14ac:dyDescent="0.25">
      <c r="B88" s="120"/>
      <c r="C88" s="131">
        <v>87</v>
      </c>
      <c r="D88" s="127" t="s">
        <v>221</v>
      </c>
      <c r="E88" s="125" t="str">
        <f t="shared" si="1"/>
        <v>87-Matematiksel Yetkinlik ve Fen ve Tekn.Tem.Yet.Kursları</v>
      </c>
    </row>
    <row r="89" spans="2:5" x14ac:dyDescent="0.25">
      <c r="B89" s="120"/>
      <c r="C89" s="131">
        <v>88</v>
      </c>
      <c r="D89" s="127" t="s">
        <v>222</v>
      </c>
      <c r="E89" s="125" t="str">
        <f t="shared" si="1"/>
        <v>88-Bowling Kursları</v>
      </c>
    </row>
    <row r="90" spans="2:5" x14ac:dyDescent="0.25">
      <c r="B90" s="120"/>
      <c r="C90" s="131">
        <v>89</v>
      </c>
      <c r="D90" s="127" t="s">
        <v>223</v>
      </c>
      <c r="E90" s="125" t="str">
        <f t="shared" si="1"/>
        <v>89-KPSS Kursları</v>
      </c>
    </row>
    <row r="91" spans="2:5" x14ac:dyDescent="0.25">
      <c r="B91" s="120"/>
      <c r="C91" s="131">
        <v>90</v>
      </c>
      <c r="D91" s="127" t="s">
        <v>170</v>
      </c>
      <c r="E91" s="125" t="str">
        <f t="shared" si="1"/>
        <v>90-x</v>
      </c>
    </row>
    <row r="92" spans="2:5" x14ac:dyDescent="0.25">
      <c r="B92" s="120"/>
      <c r="C92" s="131">
        <v>91</v>
      </c>
      <c r="D92" s="127" t="s">
        <v>170</v>
      </c>
      <c r="E92" s="125" t="str">
        <f t="shared" si="1"/>
        <v>91-x</v>
      </c>
    </row>
    <row r="93" spans="2:5" x14ac:dyDescent="0.25">
      <c r="B93" s="120"/>
      <c r="C93" s="131">
        <v>92</v>
      </c>
      <c r="D93" s="127" t="s">
        <v>170</v>
      </c>
      <c r="E93" s="125" t="str">
        <f t="shared" si="1"/>
        <v>92-x</v>
      </c>
    </row>
    <row r="94" spans="2:5" x14ac:dyDescent="0.25">
      <c r="B94" s="120"/>
      <c r="C94" s="131">
        <v>93</v>
      </c>
      <c r="D94" s="127" t="s">
        <v>170</v>
      </c>
      <c r="E94" s="125" t="str">
        <f t="shared" si="1"/>
        <v>93-x</v>
      </c>
    </row>
    <row r="95" spans="2:5" x14ac:dyDescent="0.25">
      <c r="B95" s="120"/>
      <c r="C95" s="131">
        <v>94</v>
      </c>
      <c r="D95" s="127" t="s">
        <v>170</v>
      </c>
      <c r="E95" s="125" t="str">
        <f t="shared" si="1"/>
        <v>94-x</v>
      </c>
    </row>
    <row r="96" spans="2:5" x14ac:dyDescent="0.25">
      <c r="B96" s="120"/>
      <c r="C96" s="131">
        <v>95</v>
      </c>
      <c r="D96" s="127" t="s">
        <v>170</v>
      </c>
      <c r="E96" s="125" t="str">
        <f t="shared" si="1"/>
        <v>95-x</v>
      </c>
    </row>
    <row r="97" spans="2:5" x14ac:dyDescent="0.25">
      <c r="B97" s="120"/>
      <c r="C97" s="131">
        <v>96</v>
      </c>
      <c r="D97" s="127" t="s">
        <v>170</v>
      </c>
      <c r="E97" s="125" t="str">
        <f t="shared" si="1"/>
        <v>96-x</v>
      </c>
    </row>
    <row r="98" spans="2:5" x14ac:dyDescent="0.25">
      <c r="B98" s="120"/>
      <c r="C98" s="131">
        <v>97</v>
      </c>
      <c r="D98" s="127" t="s">
        <v>170</v>
      </c>
      <c r="E98" s="125" t="str">
        <f t="shared" si="1"/>
        <v>97-x</v>
      </c>
    </row>
    <row r="99" spans="2:5" x14ac:dyDescent="0.25">
      <c r="B99" s="120"/>
      <c r="C99" s="131">
        <v>98</v>
      </c>
      <c r="D99" s="127" t="s">
        <v>170</v>
      </c>
      <c r="E99" s="125" t="str">
        <f t="shared" si="1"/>
        <v>98-x</v>
      </c>
    </row>
    <row r="100" spans="2:5" x14ac:dyDescent="0.25">
      <c r="B100" s="120"/>
      <c r="C100" s="131">
        <v>99</v>
      </c>
      <c r="D100" s="127" t="s">
        <v>170</v>
      </c>
      <c r="E100" s="125" t="str">
        <f t="shared" si="1"/>
        <v>99-x</v>
      </c>
    </row>
    <row r="101" spans="2:5" ht="15.75" thickBot="1" x14ac:dyDescent="0.3">
      <c r="B101" s="121"/>
      <c r="C101" s="132">
        <v>100</v>
      </c>
      <c r="D101" s="128" t="s">
        <v>170</v>
      </c>
      <c r="E101" s="126" t="str">
        <f t="shared" si="1"/>
        <v>100-x</v>
      </c>
    </row>
    <row r="102" spans="2:5" x14ac:dyDescent="0.25">
      <c r="D102" s="129" t="s">
        <v>172</v>
      </c>
      <c r="E102" s="123" t="str">
        <f t="shared" si="1"/>
        <v>-&gt;&gt;&gt;&gt;Liste Sonu&lt;&lt;&lt;&lt;</v>
      </c>
    </row>
  </sheetData>
  <sheetProtection algorithmName="SHA-512" hashValue="SEi4nLmrKpbFgTgax/igIlx2z0n5VG4S/Y2VhQfZLKOijyNjqwfqHFDplGnGGfkonZBanMDOjeyOcLXotcAxGA==" saltValue="7QKIfFY8zk3Hv/csYPcmpw==" spinCount="100000" sheet="1" objects="1" scenarios="1" selectLockedCells="1"/>
  <sortState ref="B1:E122">
    <sortCondition ref="B1:B122"/>
    <sortCondition ref="D1:D122"/>
  </sortState>
  <pageMargins left="0.62992125984251968" right="0.39370078740157483" top="0.70866141732283472" bottom="0.59055118110236227" header="0.31496062992125984" footer="0.31496062992125984"/>
  <pageSetup paperSize="9" orientation="portrait" blackAndWhite="1" verticalDpi="0" r:id="rId1"/>
  <headerFooter>
    <oddHeader>&amp;LNOT: 30.08.2018 Tarihinde 
güncellenen Kurslar ve Kod Listesi&amp;CİLKADIM HALK EĞİTİMİ MERKEZİ
2018-2019 ÖĞRETİM YILI</oddHeader>
    <oddFooter>&amp;CSAYFA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Başvuru Formu (Korumalı)</vt:lpstr>
      <vt:lpstr>BAŞVURU FORMU (Korumasız)</vt:lpstr>
      <vt:lpstr>KURSLAR</vt:lpstr>
      <vt:lpstr>KOD</vt:lpstr>
      <vt:lpstr>KURSLAR</vt:lpstr>
      <vt:lpstr>'Başvuru Formu (Korumalı)'!Yazdırma_Alanı</vt:lpstr>
      <vt:lpstr>'BAŞVURU FORMU (Korumasız)'!Yazdırma_Alanı</vt:lpstr>
      <vt:lpstr>KURSLAR!Yazdırma_Alanı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Windows Kullanıcısı</cp:lastModifiedBy>
  <cp:lastPrinted>2018-09-06T07:23:04Z</cp:lastPrinted>
  <dcterms:created xsi:type="dcterms:W3CDTF">2018-08-14T19:12:52Z</dcterms:created>
  <dcterms:modified xsi:type="dcterms:W3CDTF">2018-09-06T07:31:58Z</dcterms:modified>
</cp:coreProperties>
</file>